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ise.envir.ee\Kasutajad$\KeM\46302242755\Desktop\"/>
    </mc:Choice>
  </mc:AlternateContent>
  <xr:revisionPtr revIDLastSave="0" documentId="8_{5FA432CE-4C08-472B-A03E-F25CE1C6D26C}" xr6:coauthVersionLast="47" xr6:coauthVersionMax="47" xr10:uidLastSave="{00000000-0000-0000-0000-000000000000}"/>
  <bookViews>
    <workbookView xWindow="-120" yWindow="-120" windowWidth="29040" windowHeight="15720" tabRatio="778" activeTab="5" xr2:uid="{6EFC8FAF-3D51-4DDB-8428-28B699436F57}"/>
  </bookViews>
  <sheets>
    <sheet name="Juhis" sheetId="15" r:id="rId1"/>
    <sheet name="Lühendid" sheetId="10" r:id="rId2"/>
    <sheet name="internal" sheetId="17" state="hidden" r:id="rId3"/>
    <sheet name="VA-sisesed, internal" sheetId="7" r:id="rId4"/>
    <sheet name="external" sheetId="18" state="hidden" r:id="rId5"/>
    <sheet name="VA-vahelised, external" sheetId="8" r:id="rId6"/>
  </sheets>
  <definedNames>
    <definedName name="_xlnm._FilterDatabase" localSheetId="3" hidden="1">'VA-sisesed, internal'!$A$2:$K$233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1" i="7" l="1"/>
  <c r="I112" i="7"/>
  <c r="A40" i="8"/>
  <c r="A41" i="8"/>
  <c r="A42" i="8"/>
  <c r="J1" i="8"/>
  <c r="L15" i="8"/>
  <c r="A232" i="7"/>
  <c r="A96" i="7" l="1"/>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233" i="7"/>
  <c r="A195" i="7"/>
  <c r="A196" i="7"/>
  <c r="A197" i="7"/>
  <c r="A198" i="7"/>
  <c r="A199" i="7"/>
  <c r="A200" i="7"/>
  <c r="A201" i="7"/>
  <c r="A202" i="7"/>
  <c r="A203" i="7"/>
  <c r="A204" i="7"/>
  <c r="A205" i="7"/>
  <c r="A206" i="7"/>
  <c r="A207" i="7"/>
  <c r="A208" i="7"/>
  <c r="A209" i="7"/>
  <c r="A210" i="7"/>
  <c r="A211" i="7"/>
  <c r="A212" i="7"/>
  <c r="A213" i="7"/>
  <c r="A214" i="7"/>
  <c r="A215" i="7"/>
  <c r="A216" i="7"/>
  <c r="A231" i="7"/>
  <c r="A217" i="7"/>
  <c r="A218" i="7"/>
  <c r="A219" i="7"/>
  <c r="A220" i="7"/>
  <c r="A221" i="7"/>
  <c r="A222" i="7"/>
  <c r="A223" i="7"/>
  <c r="A224" i="7"/>
  <c r="A225" i="7"/>
  <c r="A226" i="7"/>
  <c r="A227" i="7"/>
  <c r="A228" i="7"/>
  <c r="A229" i="7"/>
  <c r="A230" i="7"/>
  <c r="A9" i="7"/>
  <c r="A8" i="7"/>
  <c r="A12" i="7"/>
  <c r="A10" i="7"/>
  <c r="A7" i="7"/>
  <c r="A11" i="7"/>
  <c r="A12" i="8"/>
  <c r="A10" i="8"/>
  <c r="A11" i="8"/>
  <c r="A110" i="18" l="1"/>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7" i="17"/>
  <c r="A5" i="7"/>
  <c r="A6"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3" i="7"/>
  <c r="A4" i="7"/>
  <c r="A5" i="8"/>
  <c r="A6" i="8"/>
  <c r="A7" i="8"/>
  <c r="A8" i="8"/>
  <c r="A9" i="8"/>
  <c r="A13" i="8"/>
  <c r="A14" i="8"/>
  <c r="A15" i="8"/>
  <c r="A16" i="8"/>
  <c r="A17" i="8"/>
  <c r="A18" i="8"/>
  <c r="A19" i="8"/>
  <c r="A20" i="8"/>
  <c r="A21" i="8"/>
  <c r="A22" i="8"/>
  <c r="A23" i="8"/>
  <c r="A24" i="8"/>
  <c r="A25" i="8"/>
  <c r="A26" i="8"/>
  <c r="A27" i="8"/>
  <c r="A28" i="8"/>
  <c r="A29" i="8"/>
  <c r="A30" i="8"/>
  <c r="A31" i="8"/>
  <c r="A32" i="8"/>
  <c r="A33" i="8"/>
  <c r="A34" i="8"/>
  <c r="A35" i="8"/>
  <c r="A36" i="8"/>
  <c r="A37" i="8"/>
  <c r="A38" i="8"/>
  <c r="A3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Liivi Fuchs</author>
  </authors>
  <commentList>
    <comment ref="I111" authorId="0" shapeId="0" xr:uid="{75083270-085D-4257-A88D-088FA3BC69C0}">
      <text>
        <r>
          <rPr>
            <b/>
            <sz val="9"/>
            <color indexed="81"/>
            <rFont val="Segoe UI"/>
            <charset val="1"/>
          </rPr>
          <t>Liivi Fuchs:</t>
        </r>
        <r>
          <rPr>
            <sz val="9"/>
            <color indexed="81"/>
            <rFont val="Segoe UI"/>
            <charset val="1"/>
          </rPr>
          <t xml:space="preserve">
parandatud 02.09.24: lahutatud -10€</t>
        </r>
      </text>
    </comment>
    <comment ref="I112" authorId="0" shapeId="0" xr:uid="{A120F409-BB34-4341-A066-E4FFE3165967}">
      <text>
        <r>
          <rPr>
            <b/>
            <sz val="9"/>
            <color indexed="81"/>
            <rFont val="Segoe UI"/>
            <charset val="1"/>
          </rPr>
          <t>Liivi Fuchs:</t>
        </r>
        <r>
          <rPr>
            <sz val="9"/>
            <color indexed="81"/>
            <rFont val="Segoe UI"/>
            <charset val="1"/>
          </rPr>
          <t xml:space="preserve">
parandatud 02.09.24: liidetud +10€</t>
        </r>
      </text>
    </comment>
  </commentList>
</comments>
</file>

<file path=xl/sharedStrings.xml><?xml version="1.0" encoding="utf-8"?>
<sst xmlns="http://schemas.openxmlformats.org/spreadsheetml/2006/main" count="2041" uniqueCount="167">
  <si>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</si>
  <si>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</si>
  <si>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</si>
  <si>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</si>
  <si>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</si>
  <si>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</si>
  <si>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</si>
  <si>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</si>
  <si>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</si>
  <si>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JUM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</si>
  <si>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</si>
  <si>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</si>
  <si>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</si>
  <si>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</si>
  <si>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</si>
  <si>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</si>
  <si>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</si>
  <si>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</si>
  <si>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</si>
  <si>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</si>
  <si>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</si>
  <si>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</si>
  <si>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</si>
  <si>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Justiitsministeeriumi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</si>
  <si>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</si>
  <si>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</si>
  <si>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</si>
  <si>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</si>
  <si>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</si>
  <si>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</si>
  <si>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</si>
  <si>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</si>
  <si>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</si>
  <si>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</si>
  <si>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</si>
  <si>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</si>
  <si>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</si>
  <si>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</si>
  <si>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</si>
  <si>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</si>
  <si>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</si>
  <si>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</si>
  <si>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</si>
  <si>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SISEMISED MUUDATUSED</t>
  </si>
  <si>
    <t>Siin näidatakse sisemised muudatused vastavalt vajadustele.</t>
  </si>
  <si>
    <t>Ühe muudatusega seoses näidatakse kaks "kannet".</t>
  </si>
  <si>
    <t>MITME OSAPOOLEGA MUUDATUSED</t>
  </si>
  <si>
    <t>Sisemised muudatused</t>
  </si>
  <si>
    <t>Muudatused, mis mõjutavad vastaspoolt</t>
  </si>
  <si>
    <t>Selgitused, näited</t>
  </si>
  <si>
    <t>internal</t>
  </si>
  <si>
    <t>external</t>
  </si>
  <si>
    <t>VA-sisesed, internal</t>
  </si>
  <si>
    <t>VA-vahelised, external</t>
  </si>
  <si>
    <t>Juhisele!</t>
  </si>
  <si>
    <t>Kollased tab'id:</t>
  </si>
  <si>
    <t>Sinakad tab'id:</t>
  </si>
  <si>
    <t>selgitused, näited.</t>
  </si>
  <si>
    <t>sisestamise vormid.</t>
  </si>
  <si>
    <t>Sisestamise vormid</t>
  </si>
  <si>
    <t>Nr</t>
  </si>
  <si>
    <t>Sisu</t>
  </si>
  <si>
    <t>Muudatusettepaneku selgitused</t>
  </si>
  <si>
    <t>Vabariigi Valitsus (reserv)</t>
  </si>
  <si>
    <t>VV</t>
  </si>
  <si>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</si>
  <si>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</si>
  <si>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</si>
  <si>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</si>
  <si>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t>Veergus A on valem - seda pole vaja täita</t>
  </si>
  <si>
    <t>Piisab ühe "kande" selgitusetest.</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</si>
  <si>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</si>
  <si>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MKM suunab SIM eelarvesse 87 000 eurot, et katta kiiruskaamerate andmekogu serveritega seotud kulud</t>
  </si>
  <si>
    <t>Näide allpool kajastab muudatust 87 000 eurot SIM eelarvesse MKM eelarvest.</t>
  </si>
  <si>
    <t>Transpordi konkurentsivõime ja liikuvuse programm</t>
  </si>
  <si>
    <t>XX01000000</t>
  </si>
  <si>
    <t>Investeeringud</t>
  </si>
  <si>
    <t>Liikuvusteenuse arendamine ja soodustamine</t>
  </si>
  <si>
    <t>IN003000</t>
  </si>
  <si>
    <t xml:space="preserve">IN070967 </t>
  </si>
  <si>
    <t>Transpordivahendid (laevad)</t>
  </si>
  <si>
    <t>Väikesaarte parvlaevad</t>
  </si>
  <si>
    <t>Täpsustatakse väikesaarte parvlaevade opereerijate kulude kajastust eelarveridadel. Vastavalt kahepoolsele lepingule on ette nähtud kindlate investeeringute ja kulude katmine Transpordiameti (TRAM) poolt. Varasemalt on kulud eelarvestatud transpordivahendite investeeringute juurde, kuid finantsarvestusreeglite kohaselt peavad sellised kulud olema kajastatud tegevus- ja investeeringutoetusena.</t>
  </si>
  <si>
    <t>Näide kajastab MKMi muudatust investeeringute ja tegevus- ning investeeringutoetuste vahel.</t>
  </si>
  <si>
    <t>Kliimaministeeriumi valitsemisala</t>
  </si>
  <si>
    <t>KLIM</t>
  </si>
  <si>
    <t>Regionaal- ja Põllumajandusministeeriumi valitsemisala</t>
  </si>
  <si>
    <t>REM</t>
  </si>
  <si>
    <t>2024 RE</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</si>
  <si>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täitmise juhis:</t>
    </r>
  </si>
  <si>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0,05 mln euro ja 0,15 mln euro võrra.
Seoses kaupade kallinemisega muudame kulude ja investeeringute mahtu järgmiselt:
•	Kulud vähenevad 22 000 eurot;
•	Investeeringud suurenevad 22 000 eurot.</t>
    </r>
  </si>
  <si>
    <t>Kas tegemist on tehnilise muudatusega JAH/EI</t>
  </si>
  <si>
    <t>IN002000</t>
  </si>
  <si>
    <t>REM suunab KLIM valitsemisalale (EGT-le) 150 tuh € Rapla ja Pärnu maakonna maavarade teemaplaneeringu maavarade uuringu tegemiseks</t>
  </si>
  <si>
    <t>REM suunab KLIM valitsemisalale (TRAM-le) 9,4 tuh € analüütika teenuste osutamiseks</t>
  </si>
  <si>
    <t xml:space="preserve">RAM (RMIT) suunab KLIM valitsemisalale (TRAM-le) 4,9 tuh € raskeveokimaksu arendamiseks nende IT süsteemis. </t>
  </si>
  <si>
    <t>RAM (RMIT) suunab KLIM valitsemisalale (KEMIT-le) investeeringuteks 50 tuh € Maa-ameti kaardirakenduse erifunktsionaalsuse arendamiseks, muudatuse aluseks on koostöökokkulepe.</t>
  </si>
  <si>
    <t>MKM suunab KLIM-le 185 tuh € teadmussiirde programmi vahenditest KLIMile ühekordselt AS A.L.A.R.A. rahastamiseks</t>
  </si>
  <si>
    <t>Transportvahendid</t>
  </si>
  <si>
    <t>IT investeeringud</t>
  </si>
  <si>
    <t>XX Programm</t>
  </si>
  <si>
    <t>XX Programmi tegevus</t>
  </si>
  <si>
    <t>Transpordi ja liikuvuse programm</t>
  </si>
  <si>
    <t>TR01 Programmi tegevus</t>
  </si>
  <si>
    <t>IN050433</t>
  </si>
  <si>
    <t>Riigimaanteede remondi koondprojekt</t>
  </si>
  <si>
    <t>Muudatusega suunatakse investeeringute eelarve programmiülesele tegevuse tasandile - programmi tegevuste vaheline korrigeerimine</t>
  </si>
  <si>
    <t>Maanteetransporditaristu arendamine ja korrashoid</t>
  </si>
  <si>
    <t>Energeetika ja maavarade programm</t>
  </si>
  <si>
    <t>Energiatõhususe suurendamine</t>
  </si>
  <si>
    <t>Keskkond</t>
  </si>
  <si>
    <t>Kiirgusohutuse tagamine</t>
  </si>
  <si>
    <t>Ohutu ja säästlik transpordisüsteem</t>
  </si>
  <si>
    <t>Geoloogiline kaardistamine ja maapõuealane kompetents</t>
  </si>
  <si>
    <t>Maapõueressursside uurimine ja kasutamine</t>
  </si>
  <si>
    <t>Rahvusvahelised liikmemaksud</t>
  </si>
  <si>
    <t>SE000028</t>
  </si>
  <si>
    <t>SE000003</t>
  </si>
  <si>
    <t>Vahendid Riigi Kinnisvara Aktsiaseltsile</t>
  </si>
  <si>
    <t>Ehitus</t>
  </si>
  <si>
    <t>Kalandus</t>
  </si>
  <si>
    <t>Keskkonnakaitse ja -kasutuse programm</t>
  </si>
  <si>
    <t>E-ehitus</t>
  </si>
  <si>
    <t>Ehitatud keskkonna ja ehitusvaldkonna kvaliteedi arendamine</t>
  </si>
  <si>
    <t>Eluasemepoliitika</t>
  </si>
  <si>
    <t>Elektri- ja gaasivarustuse tagamine</t>
  </si>
  <si>
    <t>Soojusenergia tõhus tootmine ja ülekanne</t>
  </si>
  <si>
    <t>Taastuvenergia osakaalu suurendamine lõpptarbimises</t>
  </si>
  <si>
    <t>Transpordikütuste valdkonna reguleerimine</t>
  </si>
  <si>
    <t>Kalavarude ja -püügi haldamise ning kaitse korraldamine</t>
  </si>
  <si>
    <t>Elurikkuse kaitse tagamine</t>
  </si>
  <si>
    <t>Ilmaandmete, -prognooside ja -hoiatuste tagamine</t>
  </si>
  <si>
    <t>Jäätmemajanduse korraldamine</t>
  </si>
  <si>
    <t>Keskkonnamõju hindamise ja selle maandamise tagamine</t>
  </si>
  <si>
    <t>Keskkonnateadlikkuse ja -hariduse arengu suunamine</t>
  </si>
  <si>
    <t>Kesksed IT-teenused teistele valitsemisaladele</t>
  </si>
  <si>
    <t>Kliimamuutuste leevendamine ja kliimamuutustega kohanemine</t>
  </si>
  <si>
    <t>Maapõueressursside kasutamise ja kaitse korraldamine</t>
  </si>
  <si>
    <t>Merekeskkonna kaitse suunamine</t>
  </si>
  <si>
    <t>Metsanduse arengu suunamine</t>
  </si>
  <si>
    <t>Ressursitõhususe ja ökoinnovatsiooni edendamine</t>
  </si>
  <si>
    <t>Tööstusheite- ja kemikaalipoliitika kujundamine</t>
  </si>
  <si>
    <t>Vee säästliku kasutamise ja kaitse tagamine</t>
  </si>
  <si>
    <t>Õhukvaliteedi parendamine</t>
  </si>
  <si>
    <t>Keskkonnahoidlikku liikuvust soodustav linnakeskkond</t>
  </si>
  <si>
    <t>Raudteetransporditaristu arendamine ja korrashoid</t>
  </si>
  <si>
    <t>Veetransporditaristu arendamine ja korrashoid</t>
  </si>
  <si>
    <t>Õhutransporditaristu arendamine ja korrashoid</t>
  </si>
  <si>
    <t>None</t>
  </si>
  <si>
    <t>20</t>
  </si>
  <si>
    <t>41</t>
  </si>
  <si>
    <t>45</t>
  </si>
  <si>
    <t>50</t>
  </si>
  <si>
    <t>55</t>
  </si>
  <si>
    <t>SE000060</t>
  </si>
  <si>
    <t>RRF</t>
  </si>
  <si>
    <t>SR050079</t>
  </si>
  <si>
    <t>Avaandmete direktiivi rakendamine</t>
  </si>
  <si>
    <t>60</t>
  </si>
  <si>
    <t>15</t>
  </si>
  <si>
    <t>JAH</t>
  </si>
  <si>
    <t>EI</t>
  </si>
  <si>
    <t>Muudatusega täpsustatakse eelarvete kulude jaotust tegevuste tasandil. Muudatuse vajadus on tingitud KLIM valitsemisala asutuste 2024.a  kulumudeli uuendamisest ning jaotus- ja suunamisreeglite korrigeerimisest.</t>
  </si>
  <si>
    <t>RRF mitteabikõlbulik käibemaks</t>
  </si>
  <si>
    <t>KLIM suunab KAM-le 0,5 FTE tehnilise abi tööjõukulude eelarve, kuna taaste- ja vastupidavusrahastu meede 20.4.3.4 liikus KLIMist edasi KAMi rakendamiseks</t>
  </si>
  <si>
    <t xml:space="preserve">TRAMil on vajadus muuta investeeringute ja tegevuskulude vahelist jaotust, mille raames vähendatakse riigiteede koondprojekti investeeringute eelarvet ning suurendatakse teehoolde tegevuskulude eelarvet </t>
  </si>
  <si>
    <t>SIM (PPA) suunab KLIM valitsemisalale (Riigilaevastikule) investeeringuteks 860 tuh € H1-tüüpi hõljuki (2tk), M2-tüüpi mootorpaadi (1tk) ja jettide (2tk) soetamiseks vastavalt PPA ja RIL vahel 01.07.2023 sõlmitud  koostöökokkuleppele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</si>
</sst>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sz val="8"/>
      <name val="Calibri"/>
      <family val="2"/>
      <charset val="186"/>
      <scheme val="minor"/>
    </font>
    <font>
      <sz val="9"/>
      <color indexed="81"/>
      <name val="Segoe UI"/>
      <charset val="1"/>
    </font>
    <font>
      <b/>
      <sz val="9"/>
      <color indexed="81"/>
      <name val="Segoe UI"/>
      <charset val="1"/>
    </font>
  </fonts>
  <fills count="7">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cellStyleXfs>
  <cellXfs count="55">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6" fillId="6" borderId="1" xfId="1" applyFill="1" applyBorder="1" applyAlignment="1">
      <alignment horizontal="center" vertical="center"/>
    </xf>
    <xf numFmtId="0" fontId="0" fillId="5" borderId="0" xfId="0" applyFill="1" applyAlignment="1">
      <alignment horizontal="right" vertical="center" indent="1"/>
    </xf>
    <xf numFmtId="0" fontId="0" fillId="6"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3" fontId="2" fillId="0" borderId="1" xfId="0" applyNumberFormat="1" applyFont="1" applyBorder="1" applyAlignment="1">
      <alignment horizontal="right" vertical="center" indent="1"/>
    </xf>
    <xf numFmtId="0" fontId="2" fillId="0" borderId="1" xfId="0" applyFont="1" applyBorder="1" applyAlignment="1">
      <alignment horizontal="left" vertical="center" wrapText="1" inden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vertical="center"/>
    </xf>
    <xf numFmtId="4" fontId="0" fillId="0" borderId="1" xfId="0" applyNumberFormat="1" applyBorder="1"/>
    <xf numFmtId="2" fontId="2" fillId="0" borderId="0" xfId="0" applyNumberFormat="1" applyFont="1" applyAlignment="1">
      <alignment vertical="center"/>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wrapText="1"/>
    </xf>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7"/>
  <sheetViews>
    <sheetView zoomScale="90" zoomScaleNormal="90" workbookViewId="0">
      <selection activeCell="I17" sqref="I17"/>
    </sheetView>
  </sheetViews>
  <sheetFormatPr defaultColWidth="9.140625" defaultRowHeight="15" x14ac:dyDescent="0.25"/>
  <cols>
    <col min="1" max="2" width="9.140625" style="8"/>
    <col min="3" max="3" width="45.5703125" style="8" customWidth="1"/>
    <col min="4" max="4" width="17.42578125" style="8" bestFit="1" customWidth="1"/>
    <col min="5" max="5" width="34.42578125" style="8" customWidth="1"/>
    <col min="6" max="16384" width="9.140625" style="8"/>
  </cols>
  <sheetData>
    <row r="5" spans="2:5" x14ac:dyDescent="0.25">
      <c r="B5" s="15" t="s">
        <v>60</v>
      </c>
      <c r="C5" s="15" t="s">
        <v>61</v>
      </c>
      <c r="D5" s="15" t="s">
        <v>49</v>
      </c>
      <c r="E5" s="15" t="s">
        <v>59</v>
      </c>
    </row>
    <row r="6" spans="2:5" x14ac:dyDescent="0.25">
      <c r="B6" s="16">
        <v>1</v>
      </c>
      <c r="C6" s="17" t="s">
        <v>47</v>
      </c>
      <c r="D6" s="14" t="s">
        <v>50</v>
      </c>
      <c r="E6" s="18" t="s">
        <v>52</v>
      </c>
    </row>
    <row r="7" spans="2:5" x14ac:dyDescent="0.25">
      <c r="B7" s="16">
        <v>2</v>
      </c>
      <c r="C7" s="17" t="s">
        <v>48</v>
      </c>
      <c r="D7" s="14" t="s">
        <v>51</v>
      </c>
      <c r="E7" s="18" t="s">
        <v>53</v>
      </c>
    </row>
    <row r="10" spans="2:5" x14ac:dyDescent="0.25">
      <c r="C10" s="19" t="s">
        <v>55</v>
      </c>
      <c r="D10" s="8" t="s">
        <v>57</v>
      </c>
    </row>
    <row r="11" spans="2:5" x14ac:dyDescent="0.25">
      <c r="C11" s="20" t="s">
        <v>56</v>
      </c>
      <c r="D11" s="8" t="s">
        <v>58</v>
      </c>
    </row>
    <row r="15" spans="2:5" x14ac:dyDescent="0.25">
      <c r="B15" s="22" t="s">
        <v>89</v>
      </c>
    </row>
    <row r="16" spans="2:5" ht="5.25" customHeight="1" x14ac:dyDescent="0.25"/>
    <row r="17" spans="3:5" ht="231" customHeight="1" x14ac:dyDescent="0.25">
      <c r="C17" s="38" t="s">
        <v>90</v>
      </c>
      <c r="D17" s="38"/>
      <c r="E17" s="38"/>
    </row>
  </sheetData>
  <mergeCells count="1">
    <mergeCell ref="C17:E17"/>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B24" sqref="B24"/>
    </sheetView>
  </sheetViews>
  <sheetFormatPr defaultRowHeight="15" x14ac:dyDescent="0.25"/>
  <cols>
    <col min="1" max="1" width="51.85546875" customWidth="1"/>
    <col min="2" max="2" width="26.85546875" customWidth="1"/>
  </cols>
  <sheetData>
    <row r="1" spans="1:2" x14ac:dyDescent="0.25">
      <c r="A1" s="9" t="s">
        <v>31</v>
      </c>
      <c r="B1" s="9" t="s">
        <v>32</v>
      </c>
    </row>
    <row r="2" spans="1:2" x14ac:dyDescent="0.25">
      <c r="A2" s="8" t="s">
        <v>22</v>
      </c>
      <c r="B2" s="8" t="s">
        <v>8</v>
      </c>
    </row>
    <row r="3" spans="1:2" x14ac:dyDescent="0.25">
      <c r="A3" s="8" t="s">
        <v>23</v>
      </c>
      <c r="B3" s="8" t="s">
        <v>9</v>
      </c>
    </row>
    <row r="4" spans="1:2" x14ac:dyDescent="0.25">
      <c r="A4" s="8" t="s">
        <v>24</v>
      </c>
      <c r="B4" s="8" t="s">
        <v>10</v>
      </c>
    </row>
    <row r="5" spans="1:2" x14ac:dyDescent="0.25">
      <c r="A5" s="8" t="s">
        <v>84</v>
      </c>
      <c r="B5" s="8" t="s">
        <v>85</v>
      </c>
    </row>
    <row r="6" spans="1:2" x14ac:dyDescent="0.25">
      <c r="A6" s="8" t="s">
        <v>25</v>
      </c>
      <c r="B6" s="8" t="s">
        <v>11</v>
      </c>
    </row>
    <row r="7" spans="1:2" x14ac:dyDescent="0.25">
      <c r="A7" s="8" t="s">
        <v>26</v>
      </c>
      <c r="B7" s="8" t="s">
        <v>12</v>
      </c>
    </row>
    <row r="8" spans="1:2" x14ac:dyDescent="0.25">
      <c r="A8" s="8" t="s">
        <v>86</v>
      </c>
      <c r="B8" s="8" t="s">
        <v>87</v>
      </c>
    </row>
    <row r="9" spans="1:2" x14ac:dyDescent="0.25">
      <c r="A9" s="8" t="s">
        <v>27</v>
      </c>
      <c r="B9" s="8" t="s">
        <v>13</v>
      </c>
    </row>
    <row r="10" spans="1:2" x14ac:dyDescent="0.25">
      <c r="A10" s="8" t="s">
        <v>7</v>
      </c>
      <c r="B10" s="8" t="s">
        <v>36</v>
      </c>
    </row>
    <row r="11" spans="1:2" x14ac:dyDescent="0.25">
      <c r="A11" s="8" t="s">
        <v>20</v>
      </c>
      <c r="B11" s="8" t="s">
        <v>37</v>
      </c>
    </row>
    <row r="12" spans="1:2" x14ac:dyDescent="0.25">
      <c r="A12" s="8" t="s">
        <v>16</v>
      </c>
      <c r="B12" s="8" t="s">
        <v>35</v>
      </c>
    </row>
    <row r="13" spans="1:2" x14ac:dyDescent="0.25">
      <c r="A13" s="8" t="s">
        <v>17</v>
      </c>
      <c r="B13" s="8" t="s">
        <v>38</v>
      </c>
    </row>
    <row r="14" spans="1:2" x14ac:dyDescent="0.25">
      <c r="A14" s="8" t="s">
        <v>28</v>
      </c>
      <c r="B14" s="8" t="s">
        <v>14</v>
      </c>
    </row>
    <row r="15" spans="1:2" x14ac:dyDescent="0.25">
      <c r="A15" s="8" t="s">
        <v>29</v>
      </c>
      <c r="B15" s="8" t="s">
        <v>15</v>
      </c>
    </row>
    <row r="16" spans="1:2" x14ac:dyDescent="0.25">
      <c r="A16" s="8" t="s">
        <v>18</v>
      </c>
      <c r="B16" s="8" t="s">
        <v>33</v>
      </c>
    </row>
    <row r="17" spans="1:2" x14ac:dyDescent="0.25">
      <c r="A17" s="8" t="s">
        <v>63</v>
      </c>
      <c r="B17" s="8" t="s">
        <v>64</v>
      </c>
    </row>
    <row r="18" spans="1:2" x14ac:dyDescent="0.25">
      <c r="A18" s="8" t="s">
        <v>30</v>
      </c>
      <c r="B18" s="8" t="s">
        <v>19</v>
      </c>
    </row>
    <row r="19" spans="1:2" x14ac:dyDescent="0.25">
      <c r="A19" s="8" t="s">
        <v>21</v>
      </c>
      <c r="B19" s="8" t="s">
        <v>34</v>
      </c>
    </row>
    <row r="23" spans="1:2" x14ac:dyDescent="0.25">
      <c r="B23" t="s">
        <v>88</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Normal="100" workbookViewId="0">
      <pane ySplit="16" topLeftCell="A17" activePane="bottomLeft" state="frozen"/>
      <selection pane="bottomLeft" activeCell="A21" sqref="A21"/>
    </sheetView>
  </sheetViews>
  <sheetFormatPr defaultColWidth="9.140625" defaultRowHeight="12.75" x14ac:dyDescent="0.25"/>
  <cols>
    <col min="1" max="2" width="15.5703125" style="2" customWidth="1"/>
    <col min="3" max="3" width="20.42578125" style="2" customWidth="1"/>
    <col min="4" max="4" width="22.85546875" style="2" customWidth="1"/>
    <col min="5" max="5" width="13.42578125" style="2" customWidth="1"/>
    <col min="6" max="6" width="21" style="2" bestFit="1" customWidth="1"/>
    <col min="7" max="7" width="10.5703125" style="2" bestFit="1" customWidth="1"/>
    <col min="8" max="8" width="11.5703125" style="2" bestFit="1" customWidth="1"/>
    <col min="9" max="9" width="14" style="3" customWidth="1"/>
    <col min="10" max="10" width="46.42578125" style="4" customWidth="1"/>
    <col min="11" max="16384" width="9.140625" style="1"/>
  </cols>
  <sheetData>
    <row r="1" spans="1:10" ht="15" x14ac:dyDescent="0.25">
      <c r="A1" s="13" t="s">
        <v>54</v>
      </c>
    </row>
    <row r="2" spans="1:10" x14ac:dyDescent="0.25">
      <c r="B2" s="11" t="s">
        <v>43</v>
      </c>
      <c r="E2" s="12" t="s">
        <v>39</v>
      </c>
      <c r="F2" s="12" t="s">
        <v>69</v>
      </c>
    </row>
    <row r="3" spans="1:10" x14ac:dyDescent="0.25">
      <c r="B3" s="1"/>
      <c r="E3" s="12"/>
      <c r="F3" s="12" t="s">
        <v>40</v>
      </c>
    </row>
    <row r="4" spans="1:10" x14ac:dyDescent="0.25">
      <c r="B4" s="10" t="s">
        <v>44</v>
      </c>
      <c r="E4" s="12"/>
      <c r="F4" s="12"/>
    </row>
    <row r="5" spans="1:10" x14ac:dyDescent="0.25">
      <c r="E5" s="12"/>
      <c r="F5" s="12" t="s">
        <v>67</v>
      </c>
    </row>
    <row r="6" spans="1:10" x14ac:dyDescent="0.25">
      <c r="B6" s="10" t="s">
        <v>45</v>
      </c>
      <c r="E6" s="12"/>
      <c r="F6" s="12" t="s">
        <v>41</v>
      </c>
    </row>
    <row r="7" spans="1:10" x14ac:dyDescent="0.25">
      <c r="B7" s="10" t="s">
        <v>70</v>
      </c>
    </row>
    <row r="8" spans="1:10" x14ac:dyDescent="0.25">
      <c r="B8" s="10"/>
    </row>
    <row r="9" spans="1:10" x14ac:dyDescent="0.25">
      <c r="B9" s="10"/>
    </row>
    <row r="10" spans="1:10" x14ac:dyDescent="0.25">
      <c r="B10" s="10" t="s">
        <v>83</v>
      </c>
    </row>
    <row r="11" spans="1:10" x14ac:dyDescent="0.25">
      <c r="B11" s="10"/>
    </row>
    <row r="12" spans="1:10" x14ac:dyDescent="0.25">
      <c r="C12" s="1"/>
    </row>
    <row r="14" spans="1:10" s="6" customFormat="1" ht="11.25" x14ac:dyDescent="0.25">
      <c r="A14" s="5"/>
      <c r="B14" s="5" t="s">
        <v>2</v>
      </c>
      <c r="C14" s="5" t="s">
        <v>3</v>
      </c>
      <c r="D14" s="5" t="s">
        <v>3</v>
      </c>
      <c r="E14" s="5" t="s">
        <v>2</v>
      </c>
      <c r="F14" s="5" t="s">
        <v>2</v>
      </c>
      <c r="G14" s="5" t="s">
        <v>2</v>
      </c>
      <c r="H14" s="5" t="s">
        <v>2</v>
      </c>
      <c r="I14" s="5" t="s">
        <v>2</v>
      </c>
      <c r="J14" s="5" t="s">
        <v>2</v>
      </c>
    </row>
    <row r="15" spans="1:10" ht="51" customHeight="1" x14ac:dyDescent="0.25">
      <c r="A15" s="41" t="s">
        <v>6</v>
      </c>
      <c r="B15" s="43" t="s">
        <v>31</v>
      </c>
      <c r="C15" s="39" t="s">
        <v>65</v>
      </c>
      <c r="D15" s="39" t="s">
        <v>66</v>
      </c>
      <c r="E15" s="45" t="s">
        <v>4</v>
      </c>
      <c r="F15" s="45" t="s">
        <v>5</v>
      </c>
      <c r="G15" s="45" t="s">
        <v>0</v>
      </c>
      <c r="H15" s="45" t="s">
        <v>1</v>
      </c>
      <c r="I15" s="21" t="s">
        <v>68</v>
      </c>
      <c r="J15" s="43" t="s">
        <v>62</v>
      </c>
    </row>
    <row r="16" spans="1:10" ht="51" customHeight="1" x14ac:dyDescent="0.25">
      <c r="A16" s="42"/>
      <c r="B16" s="43"/>
      <c r="C16" s="40"/>
      <c r="D16" s="40"/>
      <c r="E16" s="45"/>
      <c r="F16" s="45"/>
      <c r="G16" s="45"/>
      <c r="H16" s="45"/>
      <c r="I16" s="7">
        <v>2024</v>
      </c>
      <c r="J16" s="43"/>
    </row>
    <row r="17" spans="1:10" ht="25.5" x14ac:dyDescent="0.25">
      <c r="A17" s="24" t="str">
        <f>IF(B17&lt;&gt;"",CONCATENATE(B17," - int - ",IF(COUNTA($B$17:B17)/2-TRUNC(COUNTA($B$17:B17)/2)=0,TRUNC(COUNTA($B$17:B17)/2),TRUNC(COUNTA($B$17:B17)/2)+1)),"")</f>
        <v>MKM - int - 1</v>
      </c>
      <c r="B17" s="24" t="s">
        <v>12</v>
      </c>
      <c r="C17" s="24" t="s">
        <v>75</v>
      </c>
      <c r="D17" s="24" t="s">
        <v>76</v>
      </c>
      <c r="E17" s="24" t="s">
        <v>78</v>
      </c>
      <c r="F17" s="25" t="s">
        <v>80</v>
      </c>
      <c r="G17" s="24">
        <v>20</v>
      </c>
      <c r="H17" s="24">
        <v>15</v>
      </c>
      <c r="I17" s="26">
        <v>31.555</v>
      </c>
      <c r="J17" s="44" t="s">
        <v>82</v>
      </c>
    </row>
    <row r="18" spans="1:10" ht="38.25" x14ac:dyDescent="0.25">
      <c r="A18" s="24" t="str">
        <f>IF(B18&lt;&gt;"",CONCATENATE(B18," - int - ",IF(COUNTA($B$17:B18)/2-TRUNC(COUNTA($B$17:B18)/2)=0,TRUNC(COUNTA($B$17:B18)/2),TRUNC(COUNTA($B$17:B18)/2)+1)),"")</f>
        <v>MKM - int - 1</v>
      </c>
      <c r="B18" s="24" t="s">
        <v>12</v>
      </c>
      <c r="C18" s="25" t="s">
        <v>74</v>
      </c>
      <c r="D18" s="25" t="s">
        <v>77</v>
      </c>
      <c r="E18" s="27"/>
      <c r="F18" s="25"/>
      <c r="G18" s="24">
        <v>20</v>
      </c>
      <c r="H18" s="24">
        <v>4500</v>
      </c>
      <c r="I18" s="26">
        <v>-14.055</v>
      </c>
      <c r="J18" s="44"/>
    </row>
    <row r="19" spans="1:10" ht="38.25" x14ac:dyDescent="0.25">
      <c r="A19" s="24" t="str">
        <f>IF(B19&lt;&gt;"",CONCATENATE(B19," - int - ",IF(COUNTA($B$17:B19)/2-TRUNC(COUNTA($B$17:B19)/2)=0,TRUNC(COUNTA($B$17:B19)/2),TRUNC(COUNTA($B$17:B19)/2)+1)),"")</f>
        <v>MKM - int - 2</v>
      </c>
      <c r="B19" s="24" t="s">
        <v>12</v>
      </c>
      <c r="C19" s="25" t="s">
        <v>74</v>
      </c>
      <c r="D19" s="25" t="s">
        <v>77</v>
      </c>
      <c r="E19" s="24" t="s">
        <v>79</v>
      </c>
      <c r="F19" s="25" t="s">
        <v>81</v>
      </c>
      <c r="G19" s="24">
        <v>20</v>
      </c>
      <c r="H19" s="24">
        <v>4502</v>
      </c>
      <c r="I19" s="26">
        <v>-17.5</v>
      </c>
      <c r="J19" s="44"/>
    </row>
    <row r="20" spans="1:10" x14ac:dyDescent="0.25">
      <c r="A20" s="2" t="str">
        <f>IF(B20&lt;&gt;"",CONCATENATE(B20," - int - ",IF(COUNTA($B$17:B20)/2-TRUNC(COUNTA($B$17:B20)/2)=0,TRUNC(COUNTA($B$17:B20)/2),TRUNC(COUNTA($B$17:B20)/2)+1)),"")</f>
        <v/>
      </c>
      <c r="I20" s="23"/>
    </row>
    <row r="21" spans="1:10" x14ac:dyDescent="0.25">
      <c r="A21" s="2" t="str">
        <f>IF(B21&lt;&gt;"",CONCATENATE(B21," - int - ",IF(COUNTA($B$17:B21)/2-TRUNC(COUNTA($B$17:B21)/2)=0,TRUNC(COUNTA($B$17:B21)/2),TRUNC(COUNTA($B$17:B21)/2)+1)),"")</f>
        <v/>
      </c>
      <c r="I21" s="23"/>
    </row>
    <row r="22" spans="1:10" x14ac:dyDescent="0.25">
      <c r="A22" s="2" t="str">
        <f>IF(B22&lt;&gt;"",CONCATENATE(B22," - int - ",IF(COUNTA($B$17:B22)/2-TRUNC(COUNTA($B$17:B22)/2)=0,TRUNC(COUNTA($B$17:B22)/2),TRUNC(COUNTA($B$17:B22)/2)+1)),"")</f>
        <v/>
      </c>
      <c r="I22" s="23"/>
    </row>
    <row r="23" spans="1:10" x14ac:dyDescent="0.25">
      <c r="A23" s="2" t="str">
        <f>IF(B23&lt;&gt;"",CONCATENATE(B23," - int - ",IF(COUNTA($B$17:B23)/2-TRUNC(COUNTA($B$17:B23)/2)=0,TRUNC(COUNTA($B$17:B23)/2),TRUNC(COUNTA($B$17:B23)/2)+1)),"")</f>
        <v/>
      </c>
      <c r="I23" s="23"/>
    </row>
    <row r="24" spans="1:10" x14ac:dyDescent="0.25">
      <c r="A24" s="2" t="str">
        <f>IF(B24&lt;&gt;"",CONCATENATE(B24," - int - ",IF(COUNTA($B$17:B24)/2-TRUNC(COUNTA($B$17:B24)/2)=0,TRUNC(COUNTA($B$17:B24)/2),TRUNC(COUNTA($B$17:B24)/2)+1)),"")</f>
        <v/>
      </c>
      <c r="I24" s="23"/>
    </row>
    <row r="25" spans="1:10" x14ac:dyDescent="0.25">
      <c r="A25" s="2" t="str">
        <f>IF(B25&lt;&gt;"",CONCATENATE(B25," - int - ",IF(COUNTA($B$17:B25)/2-TRUNC(COUNTA($B$17:B25)/2)=0,TRUNC(COUNTA($B$17:B25)/2),TRUNC(COUNTA($B$17:B25)/2)+1)),"")</f>
        <v/>
      </c>
      <c r="I25" s="23"/>
    </row>
    <row r="26" spans="1:10" x14ac:dyDescent="0.25">
      <c r="A26" s="2" t="str">
        <f>IF(B26&lt;&gt;"",CONCATENATE(B26," - int - ",IF(COUNTA($B$17:B26)/2-TRUNC(COUNTA($B$17:B26)/2)=0,TRUNC(COUNTA($B$17:B26)/2),TRUNC(COUNTA($B$17:B26)/2)+1)),"")</f>
        <v/>
      </c>
      <c r="I26" s="23"/>
    </row>
    <row r="27" spans="1:10" x14ac:dyDescent="0.25">
      <c r="A27" s="2" t="str">
        <f>IF(B27&lt;&gt;"",CONCATENATE(B27," - int - ",IF(COUNTA($B$17:B27)/2-TRUNC(COUNTA($B$17:B27)/2)=0,TRUNC(COUNTA($B$17:B27)/2),TRUNC(COUNTA($B$17:B27)/2)+1)),"")</f>
        <v/>
      </c>
    </row>
    <row r="28" spans="1:10" x14ac:dyDescent="0.25">
      <c r="A28" s="2" t="str">
        <f>IF(B28&lt;&gt;"",CONCATENATE(B28," - int - ",IF(COUNTA($B$17:B28)/2-TRUNC(COUNTA($B$17:B28)/2)=0,TRUNC(COUNTA($B$17:B28)/2),TRUNC(COUNTA($B$17:B28)/2)+1)),"")</f>
        <v/>
      </c>
    </row>
    <row r="29" spans="1:10" x14ac:dyDescent="0.25">
      <c r="A29" s="2" t="str">
        <f>IF(B29&lt;&gt;"",CONCATENATE(B29," - int - ",IF(COUNTA($B$17:B29)/2-TRUNC(COUNTA($B$17:B29)/2)=0,TRUNC(COUNTA($B$17:B29)/2),TRUNC(COUNTA($B$17:B29)/2)+1)),"")</f>
        <v/>
      </c>
    </row>
    <row r="30" spans="1:10" x14ac:dyDescent="0.25">
      <c r="A30" s="2" t="str">
        <f>IF(B30&lt;&gt;"",CONCATENATE(B30," - int - ",IF(COUNTA($B$17:B30)/2-TRUNC(COUNTA($B$17:B30)/2)=0,TRUNC(COUNTA($B$17:B30)/2),TRUNC(COUNTA($B$17:B30)/2)+1)),"")</f>
        <v/>
      </c>
    </row>
    <row r="31" spans="1:10" x14ac:dyDescent="0.25">
      <c r="A31" s="2" t="str">
        <f>IF(B31&lt;&gt;"",CONCATENATE(B31," - int - ",IF(COUNTA($B$17:B31)/2-TRUNC(COUNTA($B$17:B31)/2)=0,TRUNC(COUNTA($B$17:B31)/2),TRUNC(COUNTA($B$17:B31)/2)+1)),"")</f>
        <v/>
      </c>
    </row>
    <row r="32" spans="1:10" x14ac:dyDescent="0.25">
      <c r="A32" s="2" t="str">
        <f>IF(B32&lt;&gt;"",CONCATENATE(B32," - int - ",IF(COUNTA($B$17:B32)/2-TRUNC(COUNTA($B$17:B32)/2)=0,TRUNC(COUNTA($B$17:B32)/2),TRUNC(COUNTA($B$17:B32)/2)+1)),"")</f>
        <v/>
      </c>
    </row>
    <row r="33" spans="1:1" x14ac:dyDescent="0.25">
      <c r="A33" s="2" t="str">
        <f>IF(B33&lt;&gt;"",CONCATENATE(B33," - int - ",IF(COUNTA($B$17:B33)/2-TRUNC(COUNTA($B$17:B33)/2)=0,TRUNC(COUNTA($B$17:B33)/2),TRUNC(COUNTA($B$17:B33)/2)+1)),"")</f>
        <v/>
      </c>
    </row>
    <row r="34" spans="1:1" x14ac:dyDescent="0.25">
      <c r="A34" s="2" t="str">
        <f>IF(B34&lt;&gt;"",CONCATENATE(B34," - int - ",IF(COUNTA($B$17:B34)/2-TRUNC(COUNTA($B$17:B34)/2)=0,TRUNC(COUNTA($B$17:B34)/2),TRUNC(COUNTA($B$17:B34)/2)+1)),"")</f>
        <v/>
      </c>
    </row>
    <row r="35" spans="1:1" x14ac:dyDescent="0.25">
      <c r="A35" s="2" t="str">
        <f>IF(B35&lt;&gt;"",CONCATENATE(B35," - int - ",IF(COUNTA($B$17:B35)/2-TRUNC(COUNTA($B$17:B35)/2)=0,TRUNC(COUNTA($B$17:B35)/2),TRUNC(COUNTA($B$17:B35)/2)+1)),"")</f>
        <v/>
      </c>
    </row>
    <row r="36" spans="1:1" x14ac:dyDescent="0.25">
      <c r="A36" s="2" t="str">
        <f>IF(B36&lt;&gt;"",CONCATENATE(B36," - int - ",IF(COUNTA($B$17:B36)/2-TRUNC(COUNTA($B$17:B36)/2)=0,TRUNC(COUNTA($B$17:B36)/2),TRUNC(COUNTA($B$17:B36)/2)+1)),"")</f>
        <v/>
      </c>
    </row>
    <row r="37" spans="1:1" x14ac:dyDescent="0.25">
      <c r="A37" s="2" t="str">
        <f>IF(B37&lt;&gt;"",CONCATENATE(B37," - int - ",IF(COUNTA($B$17:B37)/2-TRUNC(COUNTA($B$17:B37)/2)=0,TRUNC(COUNTA($B$17:B37)/2),TRUNC(COUNTA($B$17:B37)/2)+1)),"")</f>
        <v/>
      </c>
    </row>
    <row r="38" spans="1:1" x14ac:dyDescent="0.25">
      <c r="A38" s="2" t="str">
        <f>IF(B38&lt;&gt;"",CONCATENATE(B38," - int - ",IF(COUNTA($B$17:B38)/2-TRUNC(COUNTA($B$17:B38)/2)=0,TRUNC(COUNTA($B$17:B38)/2),TRUNC(COUNTA($B$17:B38)/2)+1)),"")</f>
        <v/>
      </c>
    </row>
    <row r="39" spans="1:1" x14ac:dyDescent="0.25">
      <c r="A39" s="2" t="str">
        <f>IF(B39&lt;&gt;"",CONCATENATE(B39," - int - ",IF(COUNTA($B$17:B39)/2-TRUNC(COUNTA($B$17:B39)/2)=0,TRUNC(COUNTA($B$17:B39)/2),TRUNC(COUNTA($B$17:B39)/2)+1)),"")</f>
        <v/>
      </c>
    </row>
    <row r="40" spans="1:1" x14ac:dyDescent="0.25">
      <c r="A40" s="2" t="str">
        <f>IF(B40&lt;&gt;"",CONCATENATE(B40," - int - ",IF(COUNTA($B$17:B40)/2-TRUNC(COUNTA($B$17:B40)/2)=0,TRUNC(COUNTA($B$17:B40)/2),TRUNC(COUNTA($B$17:B40)/2)+1)),"")</f>
        <v/>
      </c>
    </row>
    <row r="41" spans="1:1" x14ac:dyDescent="0.25">
      <c r="A41" s="2" t="str">
        <f>IF(B41&lt;&gt;"",CONCATENATE(B41," - int - ",IF(COUNTA($B$17:B41)/2-TRUNC(COUNTA($B$17:B41)/2)=0,TRUNC(COUNTA($B$17:B41)/2),TRUNC(COUNTA($B$17:B41)/2)+1)),"")</f>
        <v/>
      </c>
    </row>
    <row r="42" spans="1:1" x14ac:dyDescent="0.25">
      <c r="A42" s="2" t="str">
        <f>IF(B42&lt;&gt;"",CONCATENATE(B42," - int - ",IF(COUNTA($B$17:B42)/2-TRUNC(COUNTA($B$17:B42)/2)=0,TRUNC(COUNTA($B$17:B42)/2),TRUNC(COUNTA($B$17:B42)/2)+1)),"")</f>
        <v/>
      </c>
    </row>
    <row r="43" spans="1:1" x14ac:dyDescent="0.25">
      <c r="A43" s="2" t="str">
        <f>IF(B43&lt;&gt;"",CONCATENATE(B43," - int - ",IF(COUNTA($B$17:B43)/2-TRUNC(COUNTA($B$17:B43)/2)=0,TRUNC(COUNTA($B$17:B43)/2),TRUNC(COUNTA($B$17:B43)/2)+1)),"")</f>
        <v/>
      </c>
    </row>
    <row r="44" spans="1:1" x14ac:dyDescent="0.25">
      <c r="A44" s="2" t="str">
        <f>IF(B44&lt;&gt;"",CONCATENATE(B44," - int - ",IF(COUNTA($B$17:B44)/2-TRUNC(COUNTA($B$17:B44)/2)=0,TRUNC(COUNTA($B$17:B44)/2),TRUNC(COUNTA($B$17:B44)/2)+1)),"")</f>
        <v/>
      </c>
    </row>
    <row r="45" spans="1:1" x14ac:dyDescent="0.25">
      <c r="A45" s="2" t="str">
        <f>IF(B45&lt;&gt;"",CONCATENATE(B45," - int - ",IF(COUNTA($B$17:B45)/2-TRUNC(COUNTA($B$17:B45)/2)=0,TRUNC(COUNTA($B$17:B45)/2),TRUNC(COUNTA($B$17:B45)/2)+1)),"")</f>
        <v/>
      </c>
    </row>
    <row r="46" spans="1:1" x14ac:dyDescent="0.25">
      <c r="A46" s="2" t="str">
        <f>IF(B46&lt;&gt;"",CONCATENATE(B46," - int - ",IF(COUNTA($B$17:B46)/2-TRUNC(COUNTA($B$17:B46)/2)=0,TRUNC(COUNTA($B$17:B46)/2),TRUNC(COUNTA($B$17:B46)/2)+1)),"")</f>
        <v/>
      </c>
    </row>
    <row r="47" spans="1:1" x14ac:dyDescent="0.25">
      <c r="A47" s="2" t="str">
        <f>IF(B47&lt;&gt;"",CONCATENATE(B47," - int - ",IF(COUNTA($B$17:B47)/2-TRUNC(COUNTA($B$17:B47)/2)=0,TRUNC(COUNTA($B$17:B47)/2),TRUNC(COUNTA($B$17:B47)/2)+1)),"")</f>
        <v/>
      </c>
    </row>
    <row r="48" spans="1:1" x14ac:dyDescent="0.25">
      <c r="A48" s="2" t="str">
        <f>IF(B48&lt;&gt;"",CONCATENATE(B48," - int - ",IF(COUNTA($B$17:B48)/2-TRUNC(COUNTA($B$17:B48)/2)=0,TRUNC(COUNTA($B$17:B48)/2),TRUNC(COUNTA($B$17:B48)/2)+1)),"")</f>
        <v/>
      </c>
    </row>
    <row r="49" spans="1:1" x14ac:dyDescent="0.25">
      <c r="A49" s="2" t="str">
        <f>IF(B49&lt;&gt;"",CONCATENATE(B49," - int - ",IF(COUNTA($B$17:B49)/2-TRUNC(COUNTA($B$17:B49)/2)=0,TRUNC(COUNTA($B$17:B49)/2),TRUNC(COUNTA($B$17:B49)/2)+1)),"")</f>
        <v/>
      </c>
    </row>
    <row r="50" spans="1:1" x14ac:dyDescent="0.25">
      <c r="A50" s="2" t="str">
        <f>IF(B50&lt;&gt;"",CONCATENATE(B50," - int - ",IF(COUNTA($B$17:B50)/2-TRUNC(COUNTA($B$17:B50)/2)=0,TRUNC(COUNTA($B$17:B50)/2),TRUNC(COUNTA($B$17:B50)/2)+1)),"")</f>
        <v/>
      </c>
    </row>
    <row r="51" spans="1:1" x14ac:dyDescent="0.25">
      <c r="A51" s="2" t="str">
        <f>IF(B51&lt;&gt;"",CONCATENATE(B51," - int - ",IF(COUNTA($B$17:B51)/2-TRUNC(COUNTA($B$17:B51)/2)=0,TRUNC(COUNTA($B$17:B51)/2),TRUNC(COUNTA($B$17:B51)/2)+1)),"")</f>
        <v/>
      </c>
    </row>
    <row r="52" spans="1:1" x14ac:dyDescent="0.25">
      <c r="A52" s="2" t="str">
        <f>IF(B52&lt;&gt;"",CONCATENATE(B52," - int - ",IF(COUNTA($B$17:B52)/2-TRUNC(COUNTA($B$17:B52)/2)=0,TRUNC(COUNTA($B$17:B52)/2),TRUNC(COUNTA($B$17:B52)/2)+1)),"")</f>
        <v/>
      </c>
    </row>
    <row r="53" spans="1:1" x14ac:dyDescent="0.25">
      <c r="A53" s="2" t="str">
        <f>IF(B53&lt;&gt;"",CONCATENATE(B53," - int - ",IF(COUNTA($B$17:B53)/2-TRUNC(COUNTA($B$17:B53)/2)=0,TRUNC(COUNTA($B$17:B53)/2),TRUNC(COUNTA($B$17:B53)/2)+1)),"")</f>
        <v/>
      </c>
    </row>
    <row r="54" spans="1:1" x14ac:dyDescent="0.25">
      <c r="A54" s="2" t="str">
        <f>IF(B54&lt;&gt;"",CONCATENATE(B54," - int - ",IF(COUNTA($B$17:B54)/2-TRUNC(COUNTA($B$17:B54)/2)=0,TRUNC(COUNTA($B$17:B54)/2),TRUNC(COUNTA($B$17:B54)/2)+1)),"")</f>
        <v/>
      </c>
    </row>
    <row r="55" spans="1:1" x14ac:dyDescent="0.25">
      <c r="A55" s="2" t="str">
        <f>IF(B55&lt;&gt;"",CONCATENATE(B55," - int - ",IF(COUNTA($B$17:B55)/2-TRUNC(COUNTA($B$17:B55)/2)=0,TRUNC(COUNTA($B$17:B55)/2),TRUNC(COUNTA($B$17:B55)/2)+1)),"")</f>
        <v/>
      </c>
    </row>
    <row r="56" spans="1:1" x14ac:dyDescent="0.25">
      <c r="A56" s="2" t="str">
        <f>IF(B56&lt;&gt;"",CONCATENATE(B56," - int - ",IF(COUNTA($B$17:B56)/2-TRUNC(COUNTA($B$17:B56)/2)=0,TRUNC(COUNTA($B$17:B56)/2),TRUNC(COUNTA($B$17:B56)/2)+1)),"")</f>
        <v/>
      </c>
    </row>
    <row r="57" spans="1:1" x14ac:dyDescent="0.25">
      <c r="A57" s="2" t="str">
        <f>IF(B57&lt;&gt;"",CONCATENATE(B57," - int - ",IF(COUNTA($B$17:B57)/2-TRUNC(COUNTA($B$17:B57)/2)=0,TRUNC(COUNTA($B$17:B57)/2),TRUNC(COUNTA($B$17:B57)/2)+1)),"")</f>
        <v/>
      </c>
    </row>
    <row r="58" spans="1:1" x14ac:dyDescent="0.25">
      <c r="A58" s="2" t="str">
        <f>IF(B58&lt;&gt;"",CONCATENATE(B58," - int - ",IF(COUNTA($B$17:B58)/2-TRUNC(COUNTA($B$17:B58)/2)=0,TRUNC(COUNTA($B$17:B58)/2),TRUNC(COUNTA($B$17:B58)/2)+1)),"")</f>
        <v/>
      </c>
    </row>
    <row r="59" spans="1:1" x14ac:dyDescent="0.25">
      <c r="A59" s="2" t="str">
        <f>IF(B59&lt;&gt;"",CONCATENATE(B59," - int - ",IF(COUNTA($B$17:B59)/2-TRUNC(COUNTA($B$17:B59)/2)=0,TRUNC(COUNTA($B$17:B59)/2),TRUNC(COUNTA($B$17:B59)/2)+1)),"")</f>
        <v/>
      </c>
    </row>
    <row r="60" spans="1:1" x14ac:dyDescent="0.25">
      <c r="A60" s="2" t="str">
        <f>IF(B60&lt;&gt;"",CONCATENATE(B60," - int - ",IF(COUNTA($B$17:B60)/2-TRUNC(COUNTA($B$17:B60)/2)=0,TRUNC(COUNTA($B$17:B60)/2),TRUNC(COUNTA($B$17:B60)/2)+1)),"")</f>
        <v/>
      </c>
    </row>
    <row r="61" spans="1:1" x14ac:dyDescent="0.25">
      <c r="A61" s="2" t="str">
        <f>IF(B61&lt;&gt;"",CONCATENATE(B61," - int - ",IF(COUNTA($B$17:B61)/2-TRUNC(COUNTA($B$17:B61)/2)=0,TRUNC(COUNTA($B$17:B61)/2),TRUNC(COUNTA($B$17:B61)/2)+1)),"")</f>
        <v/>
      </c>
    </row>
    <row r="62" spans="1:1" x14ac:dyDescent="0.25">
      <c r="A62" s="2" t="str">
        <f>IF(B62&lt;&gt;"",CONCATENATE(B62," - int - ",IF(COUNTA($B$17:B62)/2-TRUNC(COUNTA($B$17:B62)/2)=0,TRUNC(COUNTA($B$17:B62)/2),TRUNC(COUNTA($B$17:B62)/2)+1)),"")</f>
        <v/>
      </c>
    </row>
    <row r="63" spans="1:1" x14ac:dyDescent="0.25">
      <c r="A63" s="2" t="str">
        <f>IF(B63&lt;&gt;"",CONCATENATE(B63," - int - ",IF(COUNTA($B$17:B63)/2-TRUNC(COUNTA($B$17:B63)/2)=0,TRUNC(COUNTA($B$17:B63)/2),TRUNC(COUNTA($B$17:B63)/2)+1)),"")</f>
        <v/>
      </c>
    </row>
    <row r="64" spans="1:1" x14ac:dyDescent="0.25">
      <c r="A64" s="2" t="str">
        <f>IF(B64&lt;&gt;"",CONCATENATE(B64," - int - ",IF(COUNTA($B$17:B64)/2-TRUNC(COUNTA($B$17:B64)/2)=0,TRUNC(COUNTA($B$17:B64)/2),TRUNC(COUNTA($B$17:B64)/2)+1)),"")</f>
        <v/>
      </c>
    </row>
    <row r="65" spans="1:1" x14ac:dyDescent="0.25">
      <c r="A65" s="2" t="str">
        <f>IF(B65&lt;&gt;"",CONCATENATE(B65," - int - ",IF(COUNTA($B$17:B65)/2-TRUNC(COUNTA($B$17:B65)/2)=0,TRUNC(COUNTA($B$17:B65)/2),TRUNC(COUNTA($B$17:B65)/2)+1)),"")</f>
        <v/>
      </c>
    </row>
    <row r="66" spans="1:1" x14ac:dyDescent="0.25">
      <c r="A66" s="2" t="str">
        <f>IF(B66&lt;&gt;"",CONCATENATE(B66," - int - ",IF(COUNTA($B$17:B66)/2-TRUNC(COUNTA($B$17:B66)/2)=0,TRUNC(COUNTA($B$17:B66)/2),TRUNC(COUNTA($B$17:B66)/2)+1)),"")</f>
        <v/>
      </c>
    </row>
    <row r="67" spans="1:1" x14ac:dyDescent="0.25">
      <c r="A67" s="2" t="str">
        <f>IF(B67&lt;&gt;"",CONCATENATE(B67," - int - ",IF(COUNTA($B$17:B67)/2-TRUNC(COUNTA($B$17:B67)/2)=0,TRUNC(COUNTA($B$17:B67)/2),TRUNC(COUNTA($B$17:B67)/2)+1)),"")</f>
        <v/>
      </c>
    </row>
    <row r="68" spans="1:1" x14ac:dyDescent="0.25">
      <c r="A68" s="2" t="str">
        <f>IF(B68&lt;&gt;"",CONCATENATE(B68," - int - ",IF(COUNTA($B$17:B68)/2-TRUNC(COUNTA($B$17:B68)/2)=0,TRUNC(COUNTA($B$17:B68)/2),TRUNC(COUNTA($B$17:B68)/2)+1)),"")</f>
        <v/>
      </c>
    </row>
    <row r="69" spans="1:1" x14ac:dyDescent="0.25">
      <c r="A69" s="2" t="str">
        <f>IF(B69&lt;&gt;"",CONCATENATE(B69," - int - ",IF(COUNTA($B$17:B69)/2-TRUNC(COUNTA($B$17:B69)/2)=0,TRUNC(COUNTA($B$17:B69)/2),TRUNC(COUNTA($B$17:B69)/2)+1)),"")</f>
        <v/>
      </c>
    </row>
    <row r="70" spans="1:1" x14ac:dyDescent="0.25">
      <c r="A70" s="2" t="str">
        <f>IF(B70&lt;&gt;"",CONCATENATE(B70," - int - ",IF(COUNTA($B$17:B70)/2-TRUNC(COUNTA($B$17:B70)/2)=0,TRUNC(COUNTA($B$17:B70)/2),TRUNC(COUNTA($B$17:B70)/2)+1)),"")</f>
        <v/>
      </c>
    </row>
    <row r="71" spans="1:1" x14ac:dyDescent="0.25">
      <c r="A71" s="2" t="str">
        <f>IF(B71&lt;&gt;"",CONCATENATE(B71," - int - ",IF(COUNTA($B$17:B71)/2-TRUNC(COUNTA($B$17:B71)/2)=0,TRUNC(COUNTA($B$17:B71)/2),TRUNC(COUNTA($B$17:B71)/2)+1)),"")</f>
        <v/>
      </c>
    </row>
    <row r="72" spans="1:1" x14ac:dyDescent="0.25">
      <c r="A72" s="2" t="str">
        <f>IF(B72&lt;&gt;"",CONCATENATE(B72," - int - ",IF(COUNTA($B$17:B72)/2-TRUNC(COUNTA($B$17:B72)/2)=0,TRUNC(COUNTA($B$17:B72)/2),TRUNC(COUNTA($B$17:B72)/2)+1)),"")</f>
        <v/>
      </c>
    </row>
    <row r="73" spans="1:1" x14ac:dyDescent="0.25">
      <c r="A73" s="2" t="str">
        <f>IF(B73&lt;&gt;"",CONCATENATE(B73," - int - ",IF(COUNTA($B$17:B73)/2-TRUNC(COUNTA($B$17:B73)/2)=0,TRUNC(COUNTA($B$17:B73)/2),TRUNC(COUNTA($B$17:B73)/2)+1)),"")</f>
        <v/>
      </c>
    </row>
    <row r="74" spans="1:1" x14ac:dyDescent="0.25">
      <c r="A74" s="2" t="str">
        <f>IF(B74&lt;&gt;"",CONCATENATE(B74," - int - ",IF(COUNTA($B$17:B74)/2-TRUNC(COUNTA($B$17:B74)/2)=0,TRUNC(COUNTA($B$17:B74)/2),TRUNC(COUNTA($B$17:B74)/2)+1)),"")</f>
        <v/>
      </c>
    </row>
    <row r="75" spans="1:1" x14ac:dyDescent="0.25">
      <c r="A75" s="2" t="str">
        <f>IF(B75&lt;&gt;"",CONCATENATE(B75," - int - ",IF(COUNTA($B$17:B75)/2-TRUNC(COUNTA($B$17:B75)/2)=0,TRUNC(COUNTA($B$17:B75)/2),TRUNC(COUNTA($B$17:B75)/2)+1)),"")</f>
        <v/>
      </c>
    </row>
    <row r="76" spans="1:1" x14ac:dyDescent="0.25">
      <c r="A76" s="2" t="str">
        <f>IF(B76&lt;&gt;"",CONCATENATE(B76," - int - ",IF(COUNTA($B$17:B76)/2-TRUNC(COUNTA($B$17:B76)/2)=0,TRUNC(COUNTA($B$17:B76)/2),TRUNC(COUNTA($B$17:B76)/2)+1)),"")</f>
        <v/>
      </c>
    </row>
    <row r="77" spans="1:1" x14ac:dyDescent="0.25">
      <c r="A77" s="2" t="str">
        <f>IF(B77&lt;&gt;"",CONCATENATE(B77," - int - ",IF(COUNTA($B$17:B77)/2-TRUNC(COUNTA($B$17:B77)/2)=0,TRUNC(COUNTA($B$17:B77)/2),TRUNC(COUNTA($B$17:B77)/2)+1)),"")</f>
        <v/>
      </c>
    </row>
    <row r="78" spans="1:1" x14ac:dyDescent="0.25">
      <c r="A78" s="2" t="str">
        <f>IF(B78&lt;&gt;"",CONCATENATE(B78," - int - ",IF(COUNTA($B$17:B78)/2-TRUNC(COUNTA($B$17:B78)/2)=0,TRUNC(COUNTA($B$17:B78)/2),TRUNC(COUNTA($B$17:B78)/2)+1)),"")</f>
        <v/>
      </c>
    </row>
    <row r="79" spans="1:1" x14ac:dyDescent="0.25">
      <c r="A79" s="2" t="str">
        <f>IF(B79&lt;&gt;"",CONCATENATE(B79," - int - ",IF(COUNTA($B$17:B79)/2-TRUNC(COUNTA($B$17:B79)/2)=0,TRUNC(COUNTA($B$17:B79)/2),TRUNC(COUNTA($B$17:B79)/2)+1)),"")</f>
        <v/>
      </c>
    </row>
    <row r="80" spans="1:1" x14ac:dyDescent="0.25">
      <c r="A80" s="2" t="str">
        <f>IF(B80&lt;&gt;"",CONCATENATE(B80," - int - ",IF(COUNTA($B$17:B80)/2-TRUNC(COUNTA($B$17:B80)/2)=0,TRUNC(COUNTA($B$17:B80)/2),TRUNC(COUNTA($B$17:B80)/2)+1)),"")</f>
        <v/>
      </c>
    </row>
    <row r="81" spans="1:1" x14ac:dyDescent="0.25">
      <c r="A81" s="2" t="str">
        <f>IF(B81&lt;&gt;"",CONCATENATE(B81," - int - ",IF(COUNTA($B$17:B81)/2-TRUNC(COUNTA($B$17:B81)/2)=0,TRUNC(COUNTA($B$17:B81)/2),TRUNC(COUNTA($B$17:B81)/2)+1)),"")</f>
        <v/>
      </c>
    </row>
    <row r="82" spans="1:1" x14ac:dyDescent="0.25">
      <c r="A82" s="2" t="str">
        <f>IF(B82&lt;&gt;"",CONCATENATE(B82," - int - ",IF(COUNTA($B$17:B82)/2-TRUNC(COUNTA($B$17:B82)/2)=0,TRUNC(COUNTA($B$17:B82)/2),TRUNC(COUNTA($B$17:B82)/2)+1)),"")</f>
        <v/>
      </c>
    </row>
    <row r="83" spans="1:1" x14ac:dyDescent="0.25">
      <c r="A83" s="2" t="str">
        <f>IF(B83&lt;&gt;"",CONCATENATE(B83," - int - ",IF(COUNTA($B$17:B83)/2-TRUNC(COUNTA($B$17:B83)/2)=0,TRUNC(COUNTA($B$17:B83)/2),TRUNC(COUNTA($B$17:B83)/2)+1)),"")</f>
        <v/>
      </c>
    </row>
    <row r="84" spans="1:1" x14ac:dyDescent="0.25">
      <c r="A84" s="2" t="str">
        <f>IF(B84&lt;&gt;"",CONCATENATE(B84," - int - ",IF(COUNTA($B$17:B84)/2-TRUNC(COUNTA($B$17:B84)/2)=0,TRUNC(COUNTA($B$17:B84)/2),TRUNC(COUNTA($B$17:B84)/2)+1)),"")</f>
        <v/>
      </c>
    </row>
    <row r="85" spans="1:1" x14ac:dyDescent="0.25">
      <c r="A85" s="2" t="str">
        <f>IF(B85&lt;&gt;"",CONCATENATE(B85," - int - ",IF(COUNTA($B$17:B85)/2-TRUNC(COUNTA($B$17:B85)/2)=0,TRUNC(COUNTA($B$17:B85)/2),TRUNC(COUNTA($B$17:B85)/2)+1)),"")</f>
        <v/>
      </c>
    </row>
    <row r="86" spans="1:1" x14ac:dyDescent="0.25">
      <c r="A86" s="2" t="str">
        <f>IF(B86&lt;&gt;"",CONCATENATE(B86," - int - ",IF(COUNTA($B$17:B86)/2-TRUNC(COUNTA($B$17:B86)/2)=0,TRUNC(COUNTA($B$17:B86)/2),TRUNC(COUNTA($B$17:B86)/2)+1)),"")</f>
        <v/>
      </c>
    </row>
    <row r="87" spans="1:1" x14ac:dyDescent="0.25">
      <c r="A87" s="2" t="str">
        <f>IF(B87&lt;&gt;"",CONCATENATE(B87," - int - ",IF(COUNTA($B$17:B87)/2-TRUNC(COUNTA($B$17:B87)/2)=0,TRUNC(COUNTA($B$17:B87)/2),TRUNC(COUNTA($B$17:B87)/2)+1)),"")</f>
        <v/>
      </c>
    </row>
    <row r="88" spans="1:1" x14ac:dyDescent="0.25">
      <c r="A88" s="2" t="str">
        <f>IF(B88&lt;&gt;"",CONCATENATE(B88," - int - ",IF(COUNTA($B$17:B88)/2-TRUNC(COUNTA($B$17:B88)/2)=0,TRUNC(COUNTA($B$17:B88)/2),TRUNC(COUNTA($B$17:B88)/2)+1)),"")</f>
        <v/>
      </c>
    </row>
    <row r="89" spans="1:1" x14ac:dyDescent="0.25">
      <c r="A89" s="2" t="str">
        <f>IF(B89&lt;&gt;"",CONCATENATE(B89," - int - ",IF(COUNTA($B$17:B89)/2-TRUNC(COUNTA($B$17:B89)/2)=0,TRUNC(COUNTA($B$17:B89)/2),TRUNC(COUNTA($B$17:B89)/2)+1)),"")</f>
        <v/>
      </c>
    </row>
    <row r="90" spans="1:1" x14ac:dyDescent="0.25">
      <c r="A90" s="2" t="str">
        <f>IF(B90&lt;&gt;"",CONCATENATE(B90," - int - ",IF(COUNTA($B$17:B90)/2-TRUNC(COUNTA($B$17:B90)/2)=0,TRUNC(COUNTA($B$17:B90)/2),TRUNC(COUNTA($B$17:B90)/2)+1)),"")</f>
        <v/>
      </c>
    </row>
    <row r="91" spans="1:1" x14ac:dyDescent="0.25">
      <c r="A91" s="2" t="str">
        <f>IF(B91&lt;&gt;"",CONCATENATE(B91," - int - ",IF(COUNTA($B$17:B91)/2-TRUNC(COUNTA($B$17:B91)/2)=0,TRUNC(COUNTA($B$17:B91)/2),TRUNC(COUNTA($B$17:B91)/2)+1)),"")</f>
        <v/>
      </c>
    </row>
    <row r="92" spans="1:1" x14ac:dyDescent="0.25">
      <c r="A92" s="2" t="str">
        <f>IF(B92&lt;&gt;"",CONCATENATE(B92," - int - ",IF(COUNTA($B$17:B92)/2-TRUNC(COUNTA($B$17:B92)/2)=0,TRUNC(COUNTA($B$17:B92)/2),TRUNC(COUNTA($B$17:B92)/2)+1)),"")</f>
        <v/>
      </c>
    </row>
    <row r="93" spans="1:1" x14ac:dyDescent="0.25">
      <c r="A93" s="2" t="str">
        <f>IF(B93&lt;&gt;"",CONCATENATE(B93," - int - ",IF(COUNTA($B$17:B93)/2-TRUNC(COUNTA($B$17:B93)/2)=0,TRUNC(COUNTA($B$17:B93)/2),TRUNC(COUNTA($B$17:B93)/2)+1)),"")</f>
        <v/>
      </c>
    </row>
    <row r="94" spans="1:1" x14ac:dyDescent="0.25">
      <c r="A94" s="2" t="str">
        <f>IF(B94&lt;&gt;"",CONCATENATE(B94," - int - ",IF(COUNTA($B$17:B94)/2-TRUNC(COUNTA($B$17:B94)/2)=0,TRUNC(COUNTA($B$17:B94)/2),TRUNC(COUNTA($B$17:B94)/2)+1)),"")</f>
        <v/>
      </c>
    </row>
    <row r="95" spans="1:1" x14ac:dyDescent="0.25">
      <c r="A95" s="2" t="str">
        <f>IF(B95&lt;&gt;"",CONCATENATE(B95," - int - ",IF(COUNTA($B$17:B95)/2-TRUNC(COUNTA($B$17:B95)/2)=0,TRUNC(COUNTA($B$17:B95)/2),TRUNC(COUNTA($B$17:B95)/2)+1)),"")</f>
        <v/>
      </c>
    </row>
    <row r="96" spans="1:1" x14ac:dyDescent="0.25">
      <c r="A96" s="2" t="str">
        <f>IF(B96&lt;&gt;"",CONCATENATE(B96," - int - ",IF(COUNTA($B$17:B96)/2-TRUNC(COUNTA($B$17:B96)/2)=0,TRUNC(COUNTA($B$17:B96)/2),TRUNC(COUNTA($B$17:B96)/2)+1)),"")</f>
        <v/>
      </c>
    </row>
    <row r="97" spans="1:1" x14ac:dyDescent="0.25">
      <c r="A97" s="2" t="str">
        <f>IF(B97&lt;&gt;"",CONCATENATE(B97," - int - ",IF(COUNTA($B$17:B97)/2-TRUNC(COUNTA($B$17:B97)/2)=0,TRUNC(COUNTA($B$17:B97)/2),TRUNC(COUNTA($B$17:B97)/2)+1)),"")</f>
        <v/>
      </c>
    </row>
    <row r="98" spans="1:1" x14ac:dyDescent="0.25">
      <c r="A98" s="2" t="str">
        <f>IF(B98&lt;&gt;"",CONCATENATE(B98," - int - ",IF(COUNTA($B$17:B98)/2-TRUNC(COUNTA($B$17:B98)/2)=0,TRUNC(COUNTA($B$17:B98)/2),TRUNC(COUNTA($B$17:B98)/2)+1)),"")</f>
        <v/>
      </c>
    </row>
    <row r="99" spans="1:1" x14ac:dyDescent="0.25">
      <c r="A99" s="2" t="str">
        <f>IF(B99&lt;&gt;"",CONCATENATE(B99," - int - ",IF(COUNTA($B$17:B99)/2-TRUNC(COUNTA($B$17:B99)/2)=0,TRUNC(COUNTA($B$17:B99)/2),TRUNC(COUNTA($B$17:B99)/2)+1)),"")</f>
        <v/>
      </c>
    </row>
    <row r="100" spans="1:1" x14ac:dyDescent="0.25">
      <c r="A100" s="2" t="str">
        <f>IF(B100&lt;&gt;"",CONCATENATE(B100," - int - ",IF(COUNTA($B$17:B100)/2-TRUNC(COUNTA($B$17:B100)/2)=0,TRUNC(COUNTA($B$17:B100)/2),TRUNC(COUNTA($B$17:B100)/2)+1)),"")</f>
        <v/>
      </c>
    </row>
    <row r="101" spans="1:1" x14ac:dyDescent="0.25">
      <c r="A101" s="2" t="str">
        <f>IF(B101&lt;&gt;"",CONCATENATE(B101," - int - ",IF(COUNTA($B$17:B101)/2-TRUNC(COUNTA($B$17:B101)/2)=0,TRUNC(COUNTA($B$17:B101)/2),TRUNC(COUNTA($B$17:B101)/2)+1)),"")</f>
        <v/>
      </c>
    </row>
    <row r="102" spans="1:1" x14ac:dyDescent="0.25">
      <c r="A102" s="2" t="str">
        <f>IF(B102&lt;&gt;"",CONCATENATE(B102," - int - ",IF(COUNTA($B$17:B102)/2-TRUNC(COUNTA($B$17:B102)/2)=0,TRUNC(COUNTA($B$17:B102)/2),TRUNC(COUNTA($B$17:B102)/2)+1)),"")</f>
        <v/>
      </c>
    </row>
    <row r="103" spans="1:1" x14ac:dyDescent="0.25">
      <c r="A103" s="2" t="str">
        <f>IF(B103&lt;&gt;"",CONCATENATE(B103," - int - ",IF(COUNTA($B$17:B103)/2-TRUNC(COUNTA($B$17:B103)/2)=0,TRUNC(COUNTA($B$17:B103)/2),TRUNC(COUNTA($B$17:B103)/2)+1)),"")</f>
        <v/>
      </c>
    </row>
    <row r="104" spans="1:1" x14ac:dyDescent="0.25">
      <c r="A104" s="2" t="str">
        <f>IF(B104&lt;&gt;"",CONCATENATE(B104," - int - ",IF(COUNTA($B$17:B104)/2-TRUNC(COUNTA($B$17:B104)/2)=0,TRUNC(COUNTA($B$17:B104)/2),TRUNC(COUNTA($B$17:B104)/2)+1)),"")</f>
        <v/>
      </c>
    </row>
    <row r="105" spans="1:1" x14ac:dyDescent="0.25">
      <c r="A105" s="2" t="str">
        <f>IF(B105&lt;&gt;"",CONCATENATE(B105," - int - ",IF(COUNTA($B$17:B105)/2-TRUNC(COUNTA($B$17:B105)/2)=0,TRUNC(COUNTA($B$17:B105)/2),TRUNC(COUNTA($B$17:B105)/2)+1)),"")</f>
        <v/>
      </c>
    </row>
    <row r="106" spans="1:1" x14ac:dyDescent="0.25">
      <c r="A106" s="2" t="str">
        <f>IF(B106&lt;&gt;"",CONCATENATE(B106," - int - ",IF(COUNTA($B$17:B106)/2-TRUNC(COUNTA($B$17:B106)/2)=0,TRUNC(COUNTA($B$17:B106)/2),TRUNC(COUNTA($B$17:B106)/2)+1)),"")</f>
        <v/>
      </c>
    </row>
    <row r="107" spans="1:1" x14ac:dyDescent="0.25">
      <c r="A107" s="2" t="str">
        <f>IF(B107&lt;&gt;"",CONCATENATE(B107," - int - ",IF(COUNTA($B$17:B107)/2-TRUNC(COUNTA($B$17:B107)/2)=0,TRUNC(COUNTA($B$17:B107)/2),TRUNC(COUNTA($B$17:B107)/2)+1)),"")</f>
        <v/>
      </c>
    </row>
    <row r="108" spans="1:1" x14ac:dyDescent="0.25">
      <c r="A108" s="2" t="str">
        <f>IF(B108&lt;&gt;"",CONCATENATE(B108," - int - ",IF(COUNTA($B$17:B108)/2-TRUNC(COUNTA($B$17:B108)/2)=0,TRUNC(COUNTA($B$17:B108)/2),TRUNC(COUNTA($B$17:B108)/2)+1)),"")</f>
        <v/>
      </c>
    </row>
    <row r="109" spans="1:1" x14ac:dyDescent="0.25">
      <c r="A109" s="2" t="str">
        <f>IF(B109&lt;&gt;"",CONCATENATE(B109," - int - ",IF(COUNTA($B$17:B109)/2-TRUNC(COUNTA($B$17:B109)/2)=0,TRUNC(COUNTA($B$17:B109)/2),TRUNC(COUNTA($B$17:B109)/2)+1)),"")</f>
        <v/>
      </c>
    </row>
    <row r="110" spans="1:1" x14ac:dyDescent="0.25">
      <c r="A110" s="2" t="str">
        <f>IF(B110&lt;&gt;"",CONCATENATE(B110," - int - ",IF(COUNTA($B$17:B110)/2-TRUNC(COUNTA($B$17:B110)/2)=0,TRUNC(COUNTA($B$17:B110)/2),TRUNC(COUNTA($B$17:B110)/2)+1)),"")</f>
        <v/>
      </c>
    </row>
    <row r="111" spans="1:1" x14ac:dyDescent="0.25">
      <c r="A111" s="2" t="str">
        <f>IF(B111&lt;&gt;"",CONCATENATE(B111," - int - ",IF(COUNTA($B$17:B111)/2-TRUNC(COUNTA($B$17:B111)/2)=0,TRUNC(COUNTA($B$17:B111)/2),TRUNC(COUNTA($B$17:B111)/2)+1)),"")</f>
        <v/>
      </c>
    </row>
    <row r="112" spans="1:1" x14ac:dyDescent="0.25">
      <c r="A112" s="2" t="str">
        <f>IF(B112&lt;&gt;"",CONCATENATE(B112," - int - ",IF(COUNTA($B$17:B112)/2-TRUNC(COUNTA($B$17:B112)/2)=0,TRUNC(COUNTA($B$17:B112)/2),TRUNC(COUNTA($B$17:B112)/2)+1)),"")</f>
        <v/>
      </c>
    </row>
    <row r="113" spans="1:1" x14ac:dyDescent="0.25">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K233"/>
  <sheetViews>
    <sheetView zoomScale="90" zoomScaleNormal="90" workbookViewId="0">
      <pane ySplit="2" topLeftCell="A3" activePane="bottomLeft" state="frozen"/>
      <selection pane="bottomLeft" activeCell="M13" sqref="M13"/>
    </sheetView>
  </sheetViews>
  <sheetFormatPr defaultColWidth="9.140625" defaultRowHeight="12.75" x14ac:dyDescent="0.25"/>
  <cols>
    <col min="1" max="2" width="15.5703125" style="2" customWidth="1"/>
    <col min="3" max="3" width="36.42578125" style="2" customWidth="1"/>
    <col min="4" max="4" width="33.42578125" style="2" customWidth="1"/>
    <col min="5" max="5" width="13.42578125" style="2" customWidth="1"/>
    <col min="6" max="6" width="22.5703125" style="2" customWidth="1"/>
    <col min="7" max="7" width="10.5703125" style="2" bestFit="1" customWidth="1"/>
    <col min="8" max="8" width="11.5703125" style="2" customWidth="1"/>
    <col min="9" max="9" width="20" style="3" customWidth="1"/>
    <col min="10" max="10" width="29.140625" style="4" customWidth="1"/>
    <col min="11" max="11" width="26.5703125" style="1" customWidth="1"/>
    <col min="12" max="16384" width="9.140625" style="1"/>
  </cols>
  <sheetData>
    <row r="1" spans="1:11" s="6" customFormat="1" ht="11.25" x14ac:dyDescent="0.25">
      <c r="A1" s="5"/>
      <c r="B1" s="5" t="s">
        <v>2</v>
      </c>
      <c r="C1" s="5" t="s">
        <v>3</v>
      </c>
      <c r="D1" s="5" t="s">
        <v>3</v>
      </c>
      <c r="E1" s="5" t="s">
        <v>2</v>
      </c>
      <c r="F1" s="5" t="s">
        <v>2</v>
      </c>
      <c r="G1" s="5" t="s">
        <v>2</v>
      </c>
      <c r="H1" s="5" t="s">
        <v>2</v>
      </c>
      <c r="I1" s="5" t="s">
        <v>2</v>
      </c>
      <c r="J1" s="5" t="s">
        <v>2</v>
      </c>
    </row>
    <row r="2" spans="1:11" ht="51" customHeight="1" x14ac:dyDescent="0.25">
      <c r="A2" s="36" t="s">
        <v>6</v>
      </c>
      <c r="B2" s="7" t="s">
        <v>31</v>
      </c>
      <c r="C2" s="35" t="s">
        <v>65</v>
      </c>
      <c r="D2" s="35" t="s">
        <v>66</v>
      </c>
      <c r="E2" s="21" t="s">
        <v>4</v>
      </c>
      <c r="F2" s="21" t="s">
        <v>5</v>
      </c>
      <c r="G2" s="21" t="s">
        <v>0</v>
      </c>
      <c r="H2" s="21" t="s">
        <v>1</v>
      </c>
      <c r="I2" s="7">
        <v>2024</v>
      </c>
      <c r="J2" s="7" t="s">
        <v>62</v>
      </c>
      <c r="K2" s="21" t="s">
        <v>91</v>
      </c>
    </row>
    <row r="3" spans="1:11" ht="16.5" customHeight="1" x14ac:dyDescent="0.25">
      <c r="A3" s="24" t="str">
        <f>IF(B3&lt;&gt;"",CONCATENATE(B3," - int - ",IF(COUNTA($B$3:B3)/2-TRUNC(COUNTA($B$3:B3)/2)=0,TRUNC(COUNTA($B$3:B3)/2),TRUNC(COUNTA($B$3:B3)/2)+1)),"")</f>
        <v>KLIM - int - 1</v>
      </c>
      <c r="B3" s="24" t="s">
        <v>85</v>
      </c>
      <c r="C3" s="27" t="s">
        <v>119</v>
      </c>
      <c r="D3" s="27" t="s">
        <v>122</v>
      </c>
      <c r="E3" s="27" t="s">
        <v>148</v>
      </c>
      <c r="F3" s="27" t="s">
        <v>148</v>
      </c>
      <c r="G3" s="27" t="s">
        <v>149</v>
      </c>
      <c r="H3" s="27" t="s">
        <v>150</v>
      </c>
      <c r="I3" s="33">
        <v>-775.86206379310352</v>
      </c>
      <c r="J3" s="46" t="s">
        <v>162</v>
      </c>
      <c r="K3" s="49" t="s">
        <v>160</v>
      </c>
    </row>
    <row r="4" spans="1:11" ht="15.6" customHeight="1" x14ac:dyDescent="0.25">
      <c r="A4" s="24" t="str">
        <f>IF(B4&lt;&gt;"",CONCATENATE(B4," - int - ",IF(COUNTA($B$3:B4)/2-TRUNC(COUNTA($B$3:B4)/2)=0,TRUNC(COUNTA($B$3:B4)/2),TRUNC(COUNTA($B$3:B4)/2)+1)),"")</f>
        <v>KLIM - int - 1</v>
      </c>
      <c r="B4" s="24" t="s">
        <v>85</v>
      </c>
      <c r="C4" s="27" t="s">
        <v>119</v>
      </c>
      <c r="D4" s="27" t="s">
        <v>122</v>
      </c>
      <c r="E4" s="27" t="s">
        <v>148</v>
      </c>
      <c r="F4" s="27" t="s">
        <v>148</v>
      </c>
      <c r="G4" s="27" t="s">
        <v>149</v>
      </c>
      <c r="H4" s="27" t="s">
        <v>151</v>
      </c>
      <c r="I4" s="33">
        <v>45606.746767340039</v>
      </c>
      <c r="J4" s="47"/>
      <c r="K4" s="50"/>
    </row>
    <row r="5" spans="1:11" ht="15" x14ac:dyDescent="0.25">
      <c r="A5" s="24" t="str">
        <f>IF(B5&lt;&gt;"",CONCATENATE(B5," - int - ",IF(COUNTA($B$3:B5)/2-TRUNC(COUNTA($B$3:B5)/2)=0,TRUNC(COUNTA($B$3:B5)/2),TRUNC(COUNTA($B$3:B5)/2)+1)),"")</f>
        <v>KLIM - int - 2</v>
      </c>
      <c r="B5" s="24" t="s">
        <v>85</v>
      </c>
      <c r="C5" s="27" t="s">
        <v>119</v>
      </c>
      <c r="D5" s="27" t="s">
        <v>122</v>
      </c>
      <c r="E5" s="27" t="s">
        <v>148</v>
      </c>
      <c r="F5" s="27" t="s">
        <v>148</v>
      </c>
      <c r="G5" s="27" t="s">
        <v>149</v>
      </c>
      <c r="H5" s="27" t="s">
        <v>152</v>
      </c>
      <c r="I5" s="33">
        <v>475808.82729513373</v>
      </c>
      <c r="J5" s="47"/>
      <c r="K5" s="50"/>
    </row>
    <row r="6" spans="1:11" ht="15" x14ac:dyDescent="0.25">
      <c r="A6" s="24" t="str">
        <f>IF(B6&lt;&gt;"",CONCATENATE(B6," - int - ",IF(COUNTA($B$3:B6)/2-TRUNC(COUNTA($B$3:B6)/2)=0,TRUNC(COUNTA($B$3:B6)/2),TRUNC(COUNTA($B$3:B6)/2)+1)),"")</f>
        <v>KLIM - int - 2</v>
      </c>
      <c r="B6" s="24" t="s">
        <v>85</v>
      </c>
      <c r="C6" s="27" t="s">
        <v>119</v>
      </c>
      <c r="D6" s="27" t="s">
        <v>122</v>
      </c>
      <c r="E6" s="27" t="s">
        <v>148</v>
      </c>
      <c r="F6" s="27" t="s">
        <v>148</v>
      </c>
      <c r="G6" s="27" t="s">
        <v>149</v>
      </c>
      <c r="H6" s="27" t="s">
        <v>153</v>
      </c>
      <c r="I6" s="33">
        <v>143523.93259232381</v>
      </c>
      <c r="J6" s="47"/>
      <c r="K6" s="50"/>
    </row>
    <row r="7" spans="1:11" ht="15" x14ac:dyDescent="0.25">
      <c r="A7" s="24" t="str">
        <f>IF(B7&lt;&gt;"",CONCATENATE(B7," - int - ",IF(COUNTA($B$3:B7)/2-TRUNC(COUNTA($B$3:B7)/2)=0,TRUNC(COUNTA($B$3:B7)/2),TRUNC(COUNTA($B$3:B7)/2)+1)),"")</f>
        <v>KLIM - int - 3</v>
      </c>
      <c r="B7" s="24" t="s">
        <v>85</v>
      </c>
      <c r="C7" s="27" t="s">
        <v>119</v>
      </c>
      <c r="D7" s="27" t="s">
        <v>122</v>
      </c>
      <c r="E7" s="27" t="s">
        <v>116</v>
      </c>
      <c r="F7" s="27" t="s">
        <v>118</v>
      </c>
      <c r="G7" s="27" t="s">
        <v>149</v>
      </c>
      <c r="H7" s="27" t="s">
        <v>153</v>
      </c>
      <c r="I7" s="33">
        <v>986.45307287966375</v>
      </c>
      <c r="J7" s="47"/>
      <c r="K7" s="50"/>
    </row>
    <row r="8" spans="1:11" ht="15" x14ac:dyDescent="0.25">
      <c r="A8" s="24" t="str">
        <f>IF(B8&lt;&gt;"",CONCATENATE(B8," - int - ",IF(COUNTA($B$3:B8)/2-TRUNC(COUNTA($B$3:B8)/2)=0,TRUNC(COUNTA($B$3:B8)/2),TRUNC(COUNTA($B$3:B8)/2)+1)),"")</f>
        <v>KLIM - int - 3</v>
      </c>
      <c r="B8" s="24" t="s">
        <v>85</v>
      </c>
      <c r="C8" s="27" t="s">
        <v>119</v>
      </c>
      <c r="D8" s="27" t="s">
        <v>122</v>
      </c>
      <c r="E8" s="27" t="s">
        <v>154</v>
      </c>
      <c r="F8" s="27" t="s">
        <v>155</v>
      </c>
      <c r="G8" s="27" t="s">
        <v>149</v>
      </c>
      <c r="H8" s="27" t="s">
        <v>152</v>
      </c>
      <c r="I8" s="33">
        <v>9137.8874549289612</v>
      </c>
      <c r="J8" s="47"/>
      <c r="K8" s="50"/>
    </row>
    <row r="9" spans="1:11" ht="15" x14ac:dyDescent="0.25">
      <c r="A9" s="24" t="str">
        <f>IF(B9&lt;&gt;"",CONCATENATE(B9," - int - ",IF(COUNTA($B$3:B9)/2-TRUNC(COUNTA($B$3:B9)/2)=0,TRUNC(COUNTA($B$3:B9)/2),TRUNC(COUNTA($B$3:B9)/2)+1)),"")</f>
        <v>KLIM - int - 4</v>
      </c>
      <c r="B9" s="24" t="s">
        <v>85</v>
      </c>
      <c r="C9" s="27" t="s">
        <v>119</v>
      </c>
      <c r="D9" s="27" t="s">
        <v>123</v>
      </c>
      <c r="E9" s="27" t="s">
        <v>148</v>
      </c>
      <c r="F9" s="27" t="s">
        <v>148</v>
      </c>
      <c r="G9" s="27" t="s">
        <v>149</v>
      </c>
      <c r="H9" s="27" t="s">
        <v>150</v>
      </c>
      <c r="I9" s="33">
        <v>-1810.3448155172418</v>
      </c>
      <c r="J9" s="47"/>
      <c r="K9" s="50"/>
    </row>
    <row r="10" spans="1:11" ht="15" x14ac:dyDescent="0.25">
      <c r="A10" s="24" t="str">
        <f>IF(B10&lt;&gt;"",CONCATENATE(B10," - int - ",IF(COUNTA($B$3:B10)/2-TRUNC(COUNTA($B$3:B10)/2)=0,TRUNC(COUNTA($B$3:B10)/2),TRUNC(COUNTA($B$3:B10)/2)+1)),"")</f>
        <v>KLIM - int - 4</v>
      </c>
      <c r="B10" s="24" t="s">
        <v>85</v>
      </c>
      <c r="C10" s="27" t="s">
        <v>119</v>
      </c>
      <c r="D10" s="27" t="s">
        <v>123</v>
      </c>
      <c r="E10" s="27" t="s">
        <v>148</v>
      </c>
      <c r="F10" s="27" t="s">
        <v>148</v>
      </c>
      <c r="G10" s="27" t="s">
        <v>149</v>
      </c>
      <c r="H10" s="27" t="s">
        <v>151</v>
      </c>
      <c r="I10" s="33">
        <v>339193.03831363976</v>
      </c>
      <c r="J10" s="47"/>
      <c r="K10" s="50"/>
    </row>
    <row r="11" spans="1:11" ht="12.95" customHeight="1" x14ac:dyDescent="0.25">
      <c r="A11" s="24" t="str">
        <f>IF(B11&lt;&gt;"",CONCATENATE(B11," - int - ",IF(COUNTA($B$3:B11)/2-TRUNC(COUNTA($B$3:B11)/2)=0,TRUNC(COUNTA($B$3:B11)/2),TRUNC(COUNTA($B$3:B11)/2)+1)),"")</f>
        <v>KLIM - int - 5</v>
      </c>
      <c r="B11" s="24" t="s">
        <v>85</v>
      </c>
      <c r="C11" s="27" t="s">
        <v>119</v>
      </c>
      <c r="D11" s="27" t="s">
        <v>123</v>
      </c>
      <c r="E11" s="27" t="s">
        <v>148</v>
      </c>
      <c r="F11" s="27" t="s">
        <v>148</v>
      </c>
      <c r="G11" s="27" t="s">
        <v>149</v>
      </c>
      <c r="H11" s="27" t="s">
        <v>152</v>
      </c>
      <c r="I11" s="33">
        <v>-339183.15427954652</v>
      </c>
      <c r="J11" s="47"/>
      <c r="K11" s="50"/>
    </row>
    <row r="12" spans="1:11" ht="15.95" customHeight="1" x14ac:dyDescent="0.25">
      <c r="A12" s="24" t="str">
        <f>IF(B12&lt;&gt;"",CONCATENATE(B12," - int - ",IF(COUNTA($B$3:B12)/2-TRUNC(COUNTA($B$3:B12)/2)=0,TRUNC(COUNTA($B$3:B12)/2),TRUNC(COUNTA($B$3:B12)/2)+1)),"")</f>
        <v>KLIM - int - 5</v>
      </c>
      <c r="B12" s="24" t="s">
        <v>85</v>
      </c>
      <c r="C12" s="27" t="s">
        <v>119</v>
      </c>
      <c r="D12" s="27" t="s">
        <v>123</v>
      </c>
      <c r="E12" s="27" t="s">
        <v>148</v>
      </c>
      <c r="F12" s="27" t="s">
        <v>148</v>
      </c>
      <c r="G12" s="27" t="s">
        <v>149</v>
      </c>
      <c r="H12" s="27" t="s">
        <v>153</v>
      </c>
      <c r="I12" s="33">
        <v>-431351.70167530904</v>
      </c>
      <c r="J12" s="47"/>
      <c r="K12" s="50"/>
    </row>
    <row r="13" spans="1:11" ht="15" x14ac:dyDescent="0.25">
      <c r="A13" s="24" t="str">
        <f>IF(B13&lt;&gt;"",CONCATENATE(B13," - int - ",IF(COUNTA($B$3:B13)/2-TRUNC(COUNTA($B$3:B13)/2)=0,TRUNC(COUNTA($B$3:B13)/2),TRUNC(COUNTA($B$3:B13)/2)+1)),"")</f>
        <v>KLIM - int - 6</v>
      </c>
      <c r="B13" s="24" t="s">
        <v>85</v>
      </c>
      <c r="C13" s="27" t="s">
        <v>119</v>
      </c>
      <c r="D13" s="27" t="s">
        <v>123</v>
      </c>
      <c r="E13" s="27" t="s">
        <v>116</v>
      </c>
      <c r="F13" s="27" t="s">
        <v>118</v>
      </c>
      <c r="G13" s="27" t="s">
        <v>149</v>
      </c>
      <c r="H13" s="27" t="s">
        <v>153</v>
      </c>
      <c r="I13" s="33">
        <v>192.96363031654903</v>
      </c>
      <c r="J13" s="47"/>
      <c r="K13" s="50"/>
    </row>
    <row r="14" spans="1:11" ht="15" x14ac:dyDescent="0.25">
      <c r="A14" s="24" t="str">
        <f>IF(B14&lt;&gt;"",CONCATENATE(B14," - int - ",IF(COUNTA($B$3:B14)/2-TRUNC(COUNTA($B$3:B14)/2)=0,TRUNC(COUNTA($B$3:B14)/2),TRUNC(COUNTA($B$3:B14)/2)+1)),"")</f>
        <v>KLIM - int - 6</v>
      </c>
      <c r="B14" s="24" t="s">
        <v>85</v>
      </c>
      <c r="C14" s="27" t="s">
        <v>119</v>
      </c>
      <c r="D14" s="27" t="s">
        <v>123</v>
      </c>
      <c r="E14" s="27" t="s">
        <v>154</v>
      </c>
      <c r="F14" s="27" t="s">
        <v>155</v>
      </c>
      <c r="G14" s="27" t="s">
        <v>149</v>
      </c>
      <c r="H14" s="27" t="s">
        <v>152</v>
      </c>
      <c r="I14" s="33">
        <v>3257.7696279758416</v>
      </c>
      <c r="J14" s="47"/>
      <c r="K14" s="50"/>
    </row>
    <row r="15" spans="1:11" ht="15" x14ac:dyDescent="0.25">
      <c r="A15" s="2" t="str">
        <f>IF(B15&lt;&gt;"",CONCATENATE(B15," - int - ",IF(COUNTA($B$3:B15)/2-TRUNC(COUNTA($B$3:B15)/2)=0,TRUNC(COUNTA($B$3:B15)/2),TRUNC(COUNTA($B$3:B15)/2)+1)),"")</f>
        <v>KLIM - int - 7</v>
      </c>
      <c r="B15" s="24" t="s">
        <v>85</v>
      </c>
      <c r="C15" s="27" t="s">
        <v>119</v>
      </c>
      <c r="D15" s="27" t="s">
        <v>124</v>
      </c>
      <c r="E15" s="27" t="s">
        <v>148</v>
      </c>
      <c r="F15" s="27" t="s">
        <v>148</v>
      </c>
      <c r="G15" s="27" t="s">
        <v>149</v>
      </c>
      <c r="H15" s="27" t="s">
        <v>150</v>
      </c>
      <c r="I15" s="33">
        <v>-1810.3448155172418</v>
      </c>
      <c r="J15" s="47"/>
      <c r="K15" s="50"/>
    </row>
    <row r="16" spans="1:11" ht="15" x14ac:dyDescent="0.25">
      <c r="A16" s="2" t="str">
        <f>IF(B16&lt;&gt;"",CONCATENATE(B16," - int - ",IF(COUNTA($B$3:B16)/2-TRUNC(COUNTA($B$3:B16)/2)=0,TRUNC(COUNTA($B$3:B16)/2),TRUNC(COUNTA($B$3:B16)/2)+1)),"")</f>
        <v>KLIM - int - 7</v>
      </c>
      <c r="B16" s="24" t="s">
        <v>85</v>
      </c>
      <c r="C16" s="27" t="s">
        <v>119</v>
      </c>
      <c r="D16" s="27" t="s">
        <v>124</v>
      </c>
      <c r="E16" s="27" t="s">
        <v>148</v>
      </c>
      <c r="F16" s="27" t="s">
        <v>148</v>
      </c>
      <c r="G16" s="27" t="s">
        <v>149</v>
      </c>
      <c r="H16" s="27" t="s">
        <v>151</v>
      </c>
      <c r="I16" s="33">
        <v>-136484.36822229391</v>
      </c>
      <c r="J16" s="47"/>
      <c r="K16" s="50"/>
    </row>
    <row r="17" spans="1:11" ht="15" x14ac:dyDescent="0.25">
      <c r="A17" s="2" t="str">
        <f>IF(B17&lt;&gt;"",CONCATENATE(B17," - int - ",IF(COUNTA($B$3:B17)/2-TRUNC(COUNTA($B$3:B17)/2)=0,TRUNC(COUNTA($B$3:B17)/2),TRUNC(COUNTA($B$3:B17)/2)+1)),"")</f>
        <v>KLIM - int - 8</v>
      </c>
      <c r="B17" s="24" t="s">
        <v>85</v>
      </c>
      <c r="C17" s="27" t="s">
        <v>119</v>
      </c>
      <c r="D17" s="27" t="s">
        <v>124</v>
      </c>
      <c r="E17" s="27" t="s">
        <v>148</v>
      </c>
      <c r="F17" s="27" t="s">
        <v>148</v>
      </c>
      <c r="G17" s="27" t="s">
        <v>149</v>
      </c>
      <c r="H17" s="27" t="s">
        <v>152</v>
      </c>
      <c r="I17" s="33">
        <v>-634170.09824991086</v>
      </c>
      <c r="J17" s="47"/>
      <c r="K17" s="50"/>
    </row>
    <row r="18" spans="1:11" ht="15" x14ac:dyDescent="0.25">
      <c r="A18" s="2" t="str">
        <f>IF(B18&lt;&gt;"",CONCATENATE(B18," - int - ",IF(COUNTA($B$3:B18)/2-TRUNC(COUNTA($B$3:B18)/2)=0,TRUNC(COUNTA($B$3:B18)/2),TRUNC(COUNTA($B$3:B18)/2)+1)),"")</f>
        <v>KLIM - int - 8</v>
      </c>
      <c r="B18" s="24" t="s">
        <v>85</v>
      </c>
      <c r="C18" s="27" t="s">
        <v>119</v>
      </c>
      <c r="D18" s="27" t="s">
        <v>124</v>
      </c>
      <c r="E18" s="27" t="s">
        <v>148</v>
      </c>
      <c r="F18" s="27" t="s">
        <v>148</v>
      </c>
      <c r="G18" s="27" t="s">
        <v>149</v>
      </c>
      <c r="H18" s="27" t="s">
        <v>153</v>
      </c>
      <c r="I18" s="33">
        <v>-187240.5263844915</v>
      </c>
      <c r="J18" s="47"/>
      <c r="K18" s="50"/>
    </row>
    <row r="19" spans="1:11" ht="15" x14ac:dyDescent="0.25">
      <c r="A19" s="2" t="str">
        <f>IF(B19&lt;&gt;"",CONCATENATE(B19," - int - ",IF(COUNTA($B$3:B19)/2-TRUNC(COUNTA($B$3:B19)/2)=0,TRUNC(COUNTA($B$3:B19)/2),TRUNC(COUNTA($B$3:B19)/2)+1)),"")</f>
        <v>KLIM - int - 9</v>
      </c>
      <c r="B19" s="24" t="s">
        <v>85</v>
      </c>
      <c r="C19" s="27" t="s">
        <v>119</v>
      </c>
      <c r="D19" s="27" t="s">
        <v>124</v>
      </c>
      <c r="E19" s="27" t="s">
        <v>116</v>
      </c>
      <c r="F19" s="27" t="s">
        <v>118</v>
      </c>
      <c r="G19" s="27" t="s">
        <v>149</v>
      </c>
      <c r="H19" s="27" t="s">
        <v>153</v>
      </c>
      <c r="I19" s="33">
        <v>93.288002646148996</v>
      </c>
      <c r="J19" s="47"/>
      <c r="K19" s="50"/>
    </row>
    <row r="20" spans="1:11" ht="15" x14ac:dyDescent="0.25">
      <c r="A20" s="2" t="str">
        <f>IF(B20&lt;&gt;"",CONCATENATE(B20," - int - ",IF(COUNTA($B$3:B20)/2-TRUNC(COUNTA($B$3:B20)/2)=0,TRUNC(COUNTA($B$3:B20)/2),TRUNC(COUNTA($B$3:B20)/2)+1)),"")</f>
        <v>KLIM - int - 9</v>
      </c>
      <c r="B20" s="24" t="s">
        <v>85</v>
      </c>
      <c r="C20" s="27" t="s">
        <v>119</v>
      </c>
      <c r="D20" s="27" t="s">
        <v>124</v>
      </c>
      <c r="E20" s="27" t="s">
        <v>154</v>
      </c>
      <c r="F20" s="27" t="s">
        <v>155</v>
      </c>
      <c r="G20" s="27" t="s">
        <v>149</v>
      </c>
      <c r="H20" s="27" t="s">
        <v>152</v>
      </c>
      <c r="I20" s="33">
        <v>-72206.280504760653</v>
      </c>
      <c r="J20" s="47"/>
      <c r="K20" s="50"/>
    </row>
    <row r="21" spans="1:11" ht="15" x14ac:dyDescent="0.25">
      <c r="A21" s="2" t="str">
        <f>IF(B21&lt;&gt;"",CONCATENATE(B21," - int - ",IF(COUNTA($B$3:B21)/2-TRUNC(COUNTA($B$3:B21)/2)=0,TRUNC(COUNTA($B$3:B21)/2),TRUNC(COUNTA($B$3:B21)/2)+1)),"")</f>
        <v>KLIM - int - 10</v>
      </c>
      <c r="B21" s="24" t="s">
        <v>85</v>
      </c>
      <c r="C21" s="27" t="s">
        <v>108</v>
      </c>
      <c r="D21" s="27" t="s">
        <v>125</v>
      </c>
      <c r="E21" s="27" t="s">
        <v>148</v>
      </c>
      <c r="F21" s="27" t="s">
        <v>148</v>
      </c>
      <c r="G21" s="27" t="s">
        <v>149</v>
      </c>
      <c r="H21" s="27" t="s">
        <v>150</v>
      </c>
      <c r="I21" s="33">
        <v>-517.24137586206905</v>
      </c>
      <c r="J21" s="47"/>
      <c r="K21" s="50"/>
    </row>
    <row r="22" spans="1:11" ht="15" x14ac:dyDescent="0.25">
      <c r="A22" s="2" t="str">
        <f>IF(B22&lt;&gt;"",CONCATENATE(B22," - int - ",IF(COUNTA($B$3:B22)/2-TRUNC(COUNTA($B$3:B22)/2)=0,TRUNC(COUNTA($B$3:B22)/2),TRUNC(COUNTA($B$3:B22)/2)+1)),"")</f>
        <v>KLIM - int - 10</v>
      </c>
      <c r="B22" s="24" t="s">
        <v>85</v>
      </c>
      <c r="C22" s="27" t="s">
        <v>108</v>
      </c>
      <c r="D22" s="27" t="s">
        <v>125</v>
      </c>
      <c r="E22" s="27" t="s">
        <v>148</v>
      </c>
      <c r="F22" s="27" t="s">
        <v>148</v>
      </c>
      <c r="G22" s="27" t="s">
        <v>149</v>
      </c>
      <c r="H22" s="27" t="s">
        <v>151</v>
      </c>
      <c r="I22" s="33">
        <v>13640.4195795171</v>
      </c>
      <c r="J22" s="47"/>
      <c r="K22" s="50"/>
    </row>
    <row r="23" spans="1:11" ht="15" x14ac:dyDescent="0.25">
      <c r="A23" s="2" t="str">
        <f>IF(B23&lt;&gt;"",CONCATENATE(B23," - int - ",IF(COUNTA($B$3:B23)/2-TRUNC(COUNTA($B$3:B23)/2)=0,TRUNC(COUNTA($B$3:B23)/2),TRUNC(COUNTA($B$3:B23)/2)+1)),"")</f>
        <v>KLIM - int - 11</v>
      </c>
      <c r="B23" s="24" t="s">
        <v>85</v>
      </c>
      <c r="C23" s="27" t="s">
        <v>108</v>
      </c>
      <c r="D23" s="27" t="s">
        <v>125</v>
      </c>
      <c r="E23" s="27" t="s">
        <v>148</v>
      </c>
      <c r="F23" s="27" t="s">
        <v>148</v>
      </c>
      <c r="G23" s="27" t="s">
        <v>149</v>
      </c>
      <c r="H23" s="27" t="s">
        <v>152</v>
      </c>
      <c r="I23" s="33">
        <v>-67885.617250339346</v>
      </c>
      <c r="J23" s="47"/>
      <c r="K23" s="50"/>
    </row>
    <row r="24" spans="1:11" ht="15" x14ac:dyDescent="0.25">
      <c r="A24" s="2" t="str">
        <f>IF(B24&lt;&gt;"",CONCATENATE(B24," - int - ",IF(COUNTA($B$3:B24)/2-TRUNC(COUNTA($B$3:B24)/2)=0,TRUNC(COUNTA($B$3:B24)/2),TRUNC(COUNTA($B$3:B24)/2)+1)),"")</f>
        <v>KLIM - int - 11</v>
      </c>
      <c r="B24" s="24" t="s">
        <v>85</v>
      </c>
      <c r="C24" s="27" t="s">
        <v>108</v>
      </c>
      <c r="D24" s="27" t="s">
        <v>125</v>
      </c>
      <c r="E24" s="27" t="s">
        <v>148</v>
      </c>
      <c r="F24" s="27" t="s">
        <v>148</v>
      </c>
      <c r="G24" s="27" t="s">
        <v>149</v>
      </c>
      <c r="H24" s="27" t="s">
        <v>153</v>
      </c>
      <c r="I24" s="33">
        <v>-20337.190626734377</v>
      </c>
      <c r="J24" s="47"/>
      <c r="K24" s="50"/>
    </row>
    <row r="25" spans="1:11" ht="15" x14ac:dyDescent="0.25">
      <c r="A25" s="2" t="str">
        <f>IF(B25&lt;&gt;"",CONCATENATE(B25," - int - ",IF(COUNTA($B$3:B25)/2-TRUNC(COUNTA($B$3:B25)/2)=0,TRUNC(COUNTA($B$3:B25)/2),TRUNC(COUNTA($B$3:B25)/2)+1)),"")</f>
        <v>KLIM - int - 12</v>
      </c>
      <c r="B25" s="24" t="s">
        <v>85</v>
      </c>
      <c r="C25" s="27" t="s">
        <v>108</v>
      </c>
      <c r="D25" s="27" t="s">
        <v>125</v>
      </c>
      <c r="E25" s="27" t="s">
        <v>117</v>
      </c>
      <c r="F25" s="27" t="s">
        <v>115</v>
      </c>
      <c r="G25" s="27" t="s">
        <v>149</v>
      </c>
      <c r="H25" s="27" t="s">
        <v>151</v>
      </c>
      <c r="I25" s="33">
        <v>7069.87115472</v>
      </c>
      <c r="J25" s="47"/>
      <c r="K25" s="50"/>
    </row>
    <row r="26" spans="1:11" ht="15" x14ac:dyDescent="0.25">
      <c r="A26" s="2" t="str">
        <f>IF(B26&lt;&gt;"",CONCATENATE(B26," - int - ",IF(COUNTA($B$3:B26)/2-TRUNC(COUNTA($B$3:B26)/2)=0,TRUNC(COUNTA($B$3:B26)/2),TRUNC(COUNTA($B$3:B26)/2)+1)),"")</f>
        <v>KLIM - int - 12</v>
      </c>
      <c r="B26" s="24" t="s">
        <v>85</v>
      </c>
      <c r="C26" s="27" t="s">
        <v>108</v>
      </c>
      <c r="D26" s="27" t="s">
        <v>125</v>
      </c>
      <c r="E26" s="27" t="s">
        <v>116</v>
      </c>
      <c r="F26" s="27" t="s">
        <v>118</v>
      </c>
      <c r="G26" s="27" t="s">
        <v>149</v>
      </c>
      <c r="H26" s="27" t="s">
        <v>153</v>
      </c>
      <c r="I26" s="33">
        <v>135.82145212852851</v>
      </c>
      <c r="J26" s="47"/>
      <c r="K26" s="50"/>
    </row>
    <row r="27" spans="1:11" ht="15" x14ac:dyDescent="0.25">
      <c r="A27" s="2" t="str">
        <f>IF(B27&lt;&gt;"",CONCATENATE(B27," - int - ",IF(COUNTA($B$3:B27)/2-TRUNC(COUNTA($B$3:B27)/2)=0,TRUNC(COUNTA($B$3:B27)/2),TRUNC(COUNTA($B$3:B27)/2)+1)),"")</f>
        <v>KLIM - int - 13</v>
      </c>
      <c r="B27" s="24" t="s">
        <v>85</v>
      </c>
      <c r="C27" s="27" t="s">
        <v>108</v>
      </c>
      <c r="D27" s="27" t="s">
        <v>125</v>
      </c>
      <c r="E27" s="27" t="s">
        <v>154</v>
      </c>
      <c r="F27" s="27" t="s">
        <v>155</v>
      </c>
      <c r="G27" s="27" t="s">
        <v>149</v>
      </c>
      <c r="H27" s="27" t="s">
        <v>152</v>
      </c>
      <c r="I27" s="33">
        <v>2787.8568054138004</v>
      </c>
      <c r="J27" s="47"/>
      <c r="K27" s="50"/>
    </row>
    <row r="28" spans="1:11" ht="15" x14ac:dyDescent="0.25">
      <c r="A28" s="2" t="str">
        <f>IF(B28&lt;&gt;"",CONCATENATE(B28," - int - ",IF(COUNTA($B$3:B28)/2-TRUNC(COUNTA($B$3:B28)/2)=0,TRUNC(COUNTA($B$3:B28)/2),TRUNC(COUNTA($B$3:B28)/2)+1)),"")</f>
        <v>KLIM - int - 13</v>
      </c>
      <c r="B28" s="24" t="s">
        <v>85</v>
      </c>
      <c r="C28" s="27" t="s">
        <v>108</v>
      </c>
      <c r="D28" s="27" t="s">
        <v>109</v>
      </c>
      <c r="E28" s="27" t="s">
        <v>148</v>
      </c>
      <c r="F28" s="27" t="s">
        <v>148</v>
      </c>
      <c r="G28" s="27" t="s">
        <v>149</v>
      </c>
      <c r="H28" s="27" t="s">
        <v>150</v>
      </c>
      <c r="I28" s="33">
        <v>-258.62068793103452</v>
      </c>
      <c r="J28" s="47"/>
      <c r="K28" s="50"/>
    </row>
    <row r="29" spans="1:11" ht="15" x14ac:dyDescent="0.25">
      <c r="A29" s="2" t="str">
        <f>IF(B29&lt;&gt;"",CONCATENATE(B29," - int - ",IF(COUNTA($B$3:B29)/2-TRUNC(COUNTA($B$3:B29)/2)=0,TRUNC(COUNTA($B$3:B29)/2),TRUNC(COUNTA($B$3:B29)/2)+1)),"")</f>
        <v>KLIM - int - 14</v>
      </c>
      <c r="B29" s="24" t="s">
        <v>85</v>
      </c>
      <c r="C29" s="27" t="s">
        <v>108</v>
      </c>
      <c r="D29" s="27" t="s">
        <v>109</v>
      </c>
      <c r="E29" s="27" t="s">
        <v>148</v>
      </c>
      <c r="F29" s="27" t="s">
        <v>148</v>
      </c>
      <c r="G29" s="27" t="s">
        <v>149</v>
      </c>
      <c r="H29" s="27" t="s">
        <v>151</v>
      </c>
      <c r="I29" s="33">
        <v>-146394.20835421851</v>
      </c>
      <c r="J29" s="47"/>
      <c r="K29" s="50"/>
    </row>
    <row r="30" spans="1:11" ht="15" x14ac:dyDescent="0.25">
      <c r="A30" s="2" t="str">
        <f>IF(B30&lt;&gt;"",CONCATENATE(B30," - int - ",IF(COUNTA($B$3:B30)/2-TRUNC(COUNTA($B$3:B30)/2)=0,TRUNC(COUNTA($B$3:B30)/2),TRUNC(COUNTA($B$3:B30)/2)+1)),"")</f>
        <v>KLIM - int - 14</v>
      </c>
      <c r="B30" s="24" t="s">
        <v>85</v>
      </c>
      <c r="C30" s="27" t="s">
        <v>108</v>
      </c>
      <c r="D30" s="27" t="s">
        <v>109</v>
      </c>
      <c r="E30" s="27" t="s">
        <v>148</v>
      </c>
      <c r="F30" s="27" t="s">
        <v>148</v>
      </c>
      <c r="G30" s="27" t="s">
        <v>149</v>
      </c>
      <c r="H30" s="27" t="s">
        <v>152</v>
      </c>
      <c r="I30" s="33">
        <v>3945.3562533050163</v>
      </c>
      <c r="J30" s="47"/>
      <c r="K30" s="50"/>
    </row>
    <row r="31" spans="1:11" ht="15" x14ac:dyDescent="0.25">
      <c r="A31" s="2" t="str">
        <f>IF(B31&lt;&gt;"",CONCATENATE(B31," - int - ",IF(COUNTA($B$3:B31)/2-TRUNC(COUNTA($B$3:B31)/2)=0,TRUNC(COUNTA($B$3:B31)/2),TRUNC(COUNTA($B$3:B31)/2)+1)),"")</f>
        <v>KLIM - int - 15</v>
      </c>
      <c r="B31" s="24" t="s">
        <v>85</v>
      </c>
      <c r="C31" s="27" t="s">
        <v>108</v>
      </c>
      <c r="D31" s="27" t="s">
        <v>109</v>
      </c>
      <c r="E31" s="27" t="s">
        <v>148</v>
      </c>
      <c r="F31" s="27" t="s">
        <v>148</v>
      </c>
      <c r="G31" s="27" t="s">
        <v>149</v>
      </c>
      <c r="H31" s="27" t="s">
        <v>153</v>
      </c>
      <c r="I31" s="33">
        <v>101239.03043683554</v>
      </c>
      <c r="J31" s="47"/>
      <c r="K31" s="50"/>
    </row>
    <row r="32" spans="1:11" ht="15" x14ac:dyDescent="0.25">
      <c r="A32" s="2" t="str">
        <f>IF(B32&lt;&gt;"",CONCATENATE(B32," - int - ",IF(COUNTA($B$3:B32)/2-TRUNC(COUNTA($B$3:B32)/2)=0,TRUNC(COUNTA($B$3:B32)/2),TRUNC(COUNTA($B$3:B32)/2)+1)),"")</f>
        <v>KLIM - int - 15</v>
      </c>
      <c r="B32" s="24" t="s">
        <v>85</v>
      </c>
      <c r="C32" s="27" t="s">
        <v>108</v>
      </c>
      <c r="D32" s="27" t="s">
        <v>109</v>
      </c>
      <c r="E32" s="27" t="s">
        <v>117</v>
      </c>
      <c r="F32" s="27" t="s">
        <v>115</v>
      </c>
      <c r="G32" s="27" t="s">
        <v>149</v>
      </c>
      <c r="H32" s="27" t="s">
        <v>151</v>
      </c>
      <c r="I32" s="33">
        <v>24615.812819250001</v>
      </c>
      <c r="J32" s="47"/>
      <c r="K32" s="50"/>
    </row>
    <row r="33" spans="1:11" ht="15" x14ac:dyDescent="0.25">
      <c r="A33" s="2" t="str">
        <f>IF(B33&lt;&gt;"",CONCATENATE(B33," - int - ",IF(COUNTA($B$3:B33)/2-TRUNC(COUNTA($B$3:B33)/2)=0,TRUNC(COUNTA($B$3:B33)/2),TRUNC(COUNTA($B$3:B33)/2)+1)),"")</f>
        <v>KLIM - int - 16</v>
      </c>
      <c r="B33" s="24" t="s">
        <v>85</v>
      </c>
      <c r="C33" s="27" t="s">
        <v>108</v>
      </c>
      <c r="D33" s="27" t="s">
        <v>109</v>
      </c>
      <c r="E33" s="27" t="s">
        <v>116</v>
      </c>
      <c r="F33" s="27" t="s">
        <v>118</v>
      </c>
      <c r="G33" s="27" t="s">
        <v>149</v>
      </c>
      <c r="H33" s="27" t="s">
        <v>153</v>
      </c>
      <c r="I33" s="33">
        <v>75.009716988464248</v>
      </c>
      <c r="J33" s="47"/>
      <c r="K33" s="50"/>
    </row>
    <row r="34" spans="1:11" ht="15" x14ac:dyDescent="0.25">
      <c r="A34" s="2" t="str">
        <f>IF(B34&lt;&gt;"",CONCATENATE(B34," - int - ",IF(COUNTA($B$3:B34)/2-TRUNC(COUNTA($B$3:B34)/2)=0,TRUNC(COUNTA($B$3:B34)/2),TRUNC(COUNTA($B$3:B34)/2)+1)),"")</f>
        <v>KLIM - int - 16</v>
      </c>
      <c r="B34" s="24" t="s">
        <v>85</v>
      </c>
      <c r="C34" s="27" t="s">
        <v>108</v>
      </c>
      <c r="D34" s="27" t="s">
        <v>109</v>
      </c>
      <c r="E34" s="27" t="s">
        <v>154</v>
      </c>
      <c r="F34" s="27" t="s">
        <v>155</v>
      </c>
      <c r="G34" s="27" t="s">
        <v>149</v>
      </c>
      <c r="H34" s="27" t="s">
        <v>152</v>
      </c>
      <c r="I34" s="33">
        <v>-70867.464472027932</v>
      </c>
      <c r="J34" s="47"/>
      <c r="K34" s="50"/>
    </row>
    <row r="35" spans="1:11" ht="15" x14ac:dyDescent="0.25">
      <c r="A35" s="2" t="str">
        <f>IF(B35&lt;&gt;"",CONCATENATE(B35," - int - ",IF(COUNTA($B$3:B35)/2-TRUNC(COUNTA($B$3:B35)/2)=0,TRUNC(COUNTA($B$3:B35)/2),TRUNC(COUNTA($B$3:B35)/2)+1)),"")</f>
        <v>KLIM - int - 17</v>
      </c>
      <c r="B35" s="24" t="s">
        <v>85</v>
      </c>
      <c r="C35" s="27" t="s">
        <v>108</v>
      </c>
      <c r="D35" s="27" t="s">
        <v>113</v>
      </c>
      <c r="E35" s="27" t="s">
        <v>148</v>
      </c>
      <c r="F35" s="27" t="s">
        <v>148</v>
      </c>
      <c r="G35" s="27" t="s">
        <v>149</v>
      </c>
      <c r="H35" s="27" t="s">
        <v>151</v>
      </c>
      <c r="I35" s="33">
        <v>10408.13830604961</v>
      </c>
      <c r="J35" s="47"/>
      <c r="K35" s="50"/>
    </row>
    <row r="36" spans="1:11" ht="15" x14ac:dyDescent="0.25">
      <c r="A36" s="2" t="str">
        <f>IF(B36&lt;&gt;"",CONCATENATE(B36," - int - ",IF(COUNTA($B$3:B36)/2-TRUNC(COUNTA($B$3:B36)/2)=0,TRUNC(COUNTA($B$3:B36)/2),TRUNC(COUNTA($B$3:B36)/2)+1)),"")</f>
        <v>KLIM - int - 17</v>
      </c>
      <c r="B36" s="24" t="s">
        <v>85</v>
      </c>
      <c r="C36" s="27" t="s">
        <v>108</v>
      </c>
      <c r="D36" s="27" t="s">
        <v>113</v>
      </c>
      <c r="E36" s="27" t="s">
        <v>148</v>
      </c>
      <c r="F36" s="27" t="s">
        <v>148</v>
      </c>
      <c r="G36" s="27" t="s">
        <v>149</v>
      </c>
      <c r="H36" s="27" t="s">
        <v>152</v>
      </c>
      <c r="I36" s="33">
        <v>-111881.59313502203</v>
      </c>
      <c r="J36" s="47"/>
      <c r="K36" s="50"/>
    </row>
    <row r="37" spans="1:11" ht="15" x14ac:dyDescent="0.25">
      <c r="A37" s="2" t="str">
        <f>IF(B37&lt;&gt;"",CONCATENATE(B37," - int - ",IF(COUNTA($B$3:B37)/2-TRUNC(COUNTA($B$3:B37)/2)=0,TRUNC(COUNTA($B$3:B37)/2),TRUNC(COUNTA($B$3:B37)/2)+1)),"")</f>
        <v>KLIM - int - 18</v>
      </c>
      <c r="B37" s="24" t="s">
        <v>85</v>
      </c>
      <c r="C37" s="27" t="s">
        <v>108</v>
      </c>
      <c r="D37" s="27" t="s">
        <v>113</v>
      </c>
      <c r="E37" s="27" t="s">
        <v>148</v>
      </c>
      <c r="F37" s="27" t="s">
        <v>148</v>
      </c>
      <c r="G37" s="27" t="s">
        <v>149</v>
      </c>
      <c r="H37" s="27" t="s">
        <v>153</v>
      </c>
      <c r="I37" s="33">
        <v>-248055.44225183025</v>
      </c>
      <c r="J37" s="47"/>
      <c r="K37" s="50"/>
    </row>
    <row r="38" spans="1:11" ht="15" x14ac:dyDescent="0.25">
      <c r="A38" s="2" t="str">
        <f>IF(B38&lt;&gt;"",CONCATENATE(B38," - int - ",IF(COUNTA($B$3:B38)/2-TRUNC(COUNTA($B$3:B38)/2)=0,TRUNC(COUNTA($B$3:B38)/2),TRUNC(COUNTA($B$3:B38)/2)+1)),"")</f>
        <v>KLIM - int - 18</v>
      </c>
      <c r="B38" s="24" t="s">
        <v>85</v>
      </c>
      <c r="C38" s="27" t="s">
        <v>108</v>
      </c>
      <c r="D38" s="27" t="s">
        <v>113</v>
      </c>
      <c r="E38" s="27" t="s">
        <v>116</v>
      </c>
      <c r="F38" s="27" t="s">
        <v>118</v>
      </c>
      <c r="G38" s="27" t="s">
        <v>149</v>
      </c>
      <c r="H38" s="27" t="s">
        <v>153</v>
      </c>
      <c r="I38" s="33">
        <v>-181.34213054848232</v>
      </c>
      <c r="J38" s="47"/>
      <c r="K38" s="50"/>
    </row>
    <row r="39" spans="1:11" ht="15" x14ac:dyDescent="0.25">
      <c r="A39" s="2" t="str">
        <f>IF(B39&lt;&gt;"",CONCATENATE(B39," - int - ",IF(COUNTA($B$3:B39)/2-TRUNC(COUNTA($B$3:B39)/2)=0,TRUNC(COUNTA($B$3:B39)/2),TRUNC(COUNTA($B$3:B39)/2)+1)),"")</f>
        <v>KLIM - int - 19</v>
      </c>
      <c r="B39" s="24" t="s">
        <v>85</v>
      </c>
      <c r="C39" s="27" t="s">
        <v>108</v>
      </c>
      <c r="D39" s="27" t="s">
        <v>114</v>
      </c>
      <c r="E39" s="27" t="s">
        <v>148</v>
      </c>
      <c r="F39" s="27" t="s">
        <v>148</v>
      </c>
      <c r="G39" s="27" t="s">
        <v>149</v>
      </c>
      <c r="H39" s="27" t="s">
        <v>150</v>
      </c>
      <c r="I39" s="33">
        <v>-258.62068793103452</v>
      </c>
      <c r="J39" s="47"/>
      <c r="K39" s="50"/>
    </row>
    <row r="40" spans="1:11" ht="15" x14ac:dyDescent="0.25">
      <c r="A40" s="2" t="str">
        <f>IF(B40&lt;&gt;"",CONCATENATE(B40," - int - ",IF(COUNTA($B$3:B40)/2-TRUNC(COUNTA($B$3:B40)/2)=0,TRUNC(COUNTA($B$3:B40)/2),TRUNC(COUNTA($B$3:B40)/2)+1)),"")</f>
        <v>KLIM - int - 19</v>
      </c>
      <c r="B40" s="24" t="s">
        <v>85</v>
      </c>
      <c r="C40" s="27" t="s">
        <v>108</v>
      </c>
      <c r="D40" s="27" t="s">
        <v>114</v>
      </c>
      <c r="E40" s="27" t="s">
        <v>148</v>
      </c>
      <c r="F40" s="27" t="s">
        <v>148</v>
      </c>
      <c r="G40" s="27" t="s">
        <v>149</v>
      </c>
      <c r="H40" s="27" t="s">
        <v>151</v>
      </c>
      <c r="I40" s="33">
        <v>42065.290503255586</v>
      </c>
      <c r="J40" s="47"/>
      <c r="K40" s="50"/>
    </row>
    <row r="41" spans="1:11" ht="15" x14ac:dyDescent="0.25">
      <c r="A41" s="2" t="str">
        <f>IF(B41&lt;&gt;"",CONCATENATE(B41," - int - ",IF(COUNTA($B$3:B41)/2-TRUNC(COUNTA($B$3:B41)/2)=0,TRUNC(COUNTA($B$3:B41)/2),TRUNC(COUNTA($B$3:B41)/2)+1)),"")</f>
        <v>KLIM - int - 20</v>
      </c>
      <c r="B41" s="24" t="s">
        <v>85</v>
      </c>
      <c r="C41" s="27" t="s">
        <v>108</v>
      </c>
      <c r="D41" s="27" t="s">
        <v>114</v>
      </c>
      <c r="E41" s="27" t="s">
        <v>148</v>
      </c>
      <c r="F41" s="27" t="s">
        <v>148</v>
      </c>
      <c r="G41" s="27" t="s">
        <v>149</v>
      </c>
      <c r="H41" s="27" t="s">
        <v>152</v>
      </c>
      <c r="I41" s="33">
        <v>-52602.389157541635</v>
      </c>
      <c r="J41" s="47"/>
      <c r="K41" s="50"/>
    </row>
    <row r="42" spans="1:11" ht="15" x14ac:dyDescent="0.25">
      <c r="A42" s="2" t="str">
        <f>IF(B42&lt;&gt;"",CONCATENATE(B42," - int - ",IF(COUNTA($B$3:B42)/2-TRUNC(COUNTA($B$3:B42)/2)=0,TRUNC(COUNTA($B$3:B42)/2),TRUNC(COUNTA($B$3:B42)/2)+1)),"")</f>
        <v>KLIM - int - 20</v>
      </c>
      <c r="B42" s="24" t="s">
        <v>85</v>
      </c>
      <c r="C42" s="27" t="s">
        <v>108</v>
      </c>
      <c r="D42" s="27" t="s">
        <v>114</v>
      </c>
      <c r="E42" s="27" t="s">
        <v>148</v>
      </c>
      <c r="F42" s="27" t="s">
        <v>148</v>
      </c>
      <c r="G42" s="27" t="s">
        <v>149</v>
      </c>
      <c r="H42" s="27" t="s">
        <v>153</v>
      </c>
      <c r="I42" s="33">
        <v>-108465.92302988547</v>
      </c>
      <c r="J42" s="47"/>
      <c r="K42" s="50"/>
    </row>
    <row r="43" spans="1:11" ht="15" x14ac:dyDescent="0.25">
      <c r="A43" s="2" t="str">
        <f>IF(B43&lt;&gt;"",CONCATENATE(B43," - int - ",IF(COUNTA($B$3:B43)/2-TRUNC(COUNTA($B$3:B43)/2)=0,TRUNC(COUNTA($B$3:B43)/2),TRUNC(COUNTA($B$3:B43)/2)+1)),"")</f>
        <v>KLIM - int - 21</v>
      </c>
      <c r="B43" s="24" t="s">
        <v>85</v>
      </c>
      <c r="C43" s="27" t="s">
        <v>108</v>
      </c>
      <c r="D43" s="27" t="s">
        <v>114</v>
      </c>
      <c r="E43" s="27" t="s">
        <v>117</v>
      </c>
      <c r="F43" s="27" t="s">
        <v>115</v>
      </c>
      <c r="G43" s="27" t="s">
        <v>149</v>
      </c>
      <c r="H43" s="27" t="s">
        <v>151</v>
      </c>
      <c r="I43" s="33">
        <v>1718.6192205400002</v>
      </c>
      <c r="J43" s="47"/>
      <c r="K43" s="50"/>
    </row>
    <row r="44" spans="1:11" ht="15" x14ac:dyDescent="0.25">
      <c r="A44" s="2" t="str">
        <f>IF(B44&lt;&gt;"",CONCATENATE(B44," - int - ",IF(COUNTA($B$3:B44)/2-TRUNC(COUNTA($B$3:B44)/2)=0,TRUNC(COUNTA($B$3:B44)/2),TRUNC(COUNTA($B$3:B44)/2)+1)),"")</f>
        <v>KLIM - int - 21</v>
      </c>
      <c r="B44" s="24" t="s">
        <v>85</v>
      </c>
      <c r="C44" s="27" t="s">
        <v>108</v>
      </c>
      <c r="D44" s="27" t="s">
        <v>114</v>
      </c>
      <c r="E44" s="27" t="s">
        <v>116</v>
      </c>
      <c r="F44" s="27" t="s">
        <v>118</v>
      </c>
      <c r="G44" s="27" t="s">
        <v>149</v>
      </c>
      <c r="H44" s="27" t="s">
        <v>153</v>
      </c>
      <c r="I44" s="33">
        <v>12.155886535873435</v>
      </c>
      <c r="J44" s="47"/>
      <c r="K44" s="50"/>
    </row>
    <row r="45" spans="1:11" ht="15" x14ac:dyDescent="0.25">
      <c r="A45" s="2" t="str">
        <f>IF(B45&lt;&gt;"",CONCATENATE(B45," - int - ",IF(COUNTA($B$3:B45)/2-TRUNC(COUNTA($B$3:B45)/2)=0,TRUNC(COUNTA($B$3:B45)/2),TRUNC(COUNTA($B$3:B45)/2)+1)),"")</f>
        <v>KLIM - int - 22</v>
      </c>
      <c r="B45" s="24" t="s">
        <v>85</v>
      </c>
      <c r="C45" s="27" t="s">
        <v>108</v>
      </c>
      <c r="D45" s="27" t="s">
        <v>114</v>
      </c>
      <c r="E45" s="27" t="s">
        <v>154</v>
      </c>
      <c r="F45" s="27" t="s">
        <v>155</v>
      </c>
      <c r="G45" s="27" t="s">
        <v>149</v>
      </c>
      <c r="H45" s="27" t="s">
        <v>152</v>
      </c>
      <c r="I45" s="33">
        <v>2044.19969223612</v>
      </c>
      <c r="J45" s="47"/>
      <c r="K45" s="50"/>
    </row>
    <row r="46" spans="1:11" ht="15" x14ac:dyDescent="0.25">
      <c r="A46" s="2" t="str">
        <f>IF(B46&lt;&gt;"",CONCATENATE(B46," - int - ",IF(COUNTA($B$3:B46)/2-TRUNC(COUNTA($B$3:B46)/2)=0,TRUNC(COUNTA($B$3:B46)/2),TRUNC(COUNTA($B$3:B46)/2)+1)),"")</f>
        <v>KLIM - int - 22</v>
      </c>
      <c r="B46" s="24" t="s">
        <v>85</v>
      </c>
      <c r="C46" s="27" t="s">
        <v>108</v>
      </c>
      <c r="D46" s="27" t="s">
        <v>126</v>
      </c>
      <c r="E46" s="27" t="s">
        <v>148</v>
      </c>
      <c r="F46" s="27" t="s">
        <v>148</v>
      </c>
      <c r="G46" s="27" t="s">
        <v>149</v>
      </c>
      <c r="H46" s="27" t="s">
        <v>150</v>
      </c>
      <c r="I46" s="33">
        <v>-258.62068793103452</v>
      </c>
      <c r="J46" s="47"/>
      <c r="K46" s="50"/>
    </row>
    <row r="47" spans="1:11" ht="15" x14ac:dyDescent="0.25">
      <c r="A47" s="2" t="str">
        <f>IF(B47&lt;&gt;"",CONCATENATE(B47," - int - ",IF(COUNTA($B$3:B47)/2-TRUNC(COUNTA($B$3:B47)/2)=0,TRUNC(COUNTA($B$3:B47)/2),TRUNC(COUNTA($B$3:B47)/2)+1)),"")</f>
        <v>KLIM - int - 23</v>
      </c>
      <c r="B47" s="24" t="s">
        <v>85</v>
      </c>
      <c r="C47" s="27" t="s">
        <v>108</v>
      </c>
      <c r="D47" s="27" t="s">
        <v>126</v>
      </c>
      <c r="E47" s="27" t="s">
        <v>148</v>
      </c>
      <c r="F47" s="27" t="s">
        <v>148</v>
      </c>
      <c r="G47" s="27" t="s">
        <v>149</v>
      </c>
      <c r="H47" s="27" t="s">
        <v>151</v>
      </c>
      <c r="I47" s="33">
        <v>7163.6551741379317</v>
      </c>
      <c r="J47" s="47"/>
      <c r="K47" s="50"/>
    </row>
    <row r="48" spans="1:11" ht="15" x14ac:dyDescent="0.25">
      <c r="A48" s="2" t="str">
        <f>IF(B48&lt;&gt;"",CONCATENATE(B48," - int - ",IF(COUNTA($B$3:B48)/2-TRUNC(COUNTA($B$3:B48)/2)=0,TRUNC(COUNTA($B$3:B48)/2),TRUNC(COUNTA($B$3:B48)/2)+1)),"")</f>
        <v>KLIM - int - 23</v>
      </c>
      <c r="B48" s="24" t="s">
        <v>85</v>
      </c>
      <c r="C48" s="27" t="s">
        <v>108</v>
      </c>
      <c r="D48" s="27" t="s">
        <v>126</v>
      </c>
      <c r="E48" s="27" t="s">
        <v>148</v>
      </c>
      <c r="F48" s="27" t="s">
        <v>148</v>
      </c>
      <c r="G48" s="27" t="s">
        <v>149</v>
      </c>
      <c r="H48" s="27" t="s">
        <v>152</v>
      </c>
      <c r="I48" s="33">
        <v>-44171.683950370047</v>
      </c>
      <c r="J48" s="47"/>
      <c r="K48" s="50"/>
    </row>
    <row r="49" spans="1:11" ht="15" x14ac:dyDescent="0.25">
      <c r="A49" s="2" t="str">
        <f>IF(B49&lt;&gt;"",CONCATENATE(B49," - int - ",IF(COUNTA($B$3:B49)/2-TRUNC(COUNTA($B$3:B49)/2)=0,TRUNC(COUNTA($B$3:B49)/2),TRUNC(COUNTA($B$3:B49)/2)+1)),"")</f>
        <v>KLIM - int - 24</v>
      </c>
      <c r="B49" s="24" t="s">
        <v>85</v>
      </c>
      <c r="C49" s="27" t="s">
        <v>108</v>
      </c>
      <c r="D49" s="27" t="s">
        <v>126</v>
      </c>
      <c r="E49" s="27" t="s">
        <v>148</v>
      </c>
      <c r="F49" s="27" t="s">
        <v>148</v>
      </c>
      <c r="G49" s="27" t="s">
        <v>149</v>
      </c>
      <c r="H49" s="27" t="s">
        <v>153</v>
      </c>
      <c r="I49" s="33">
        <v>-55795.543423516086</v>
      </c>
      <c r="J49" s="47"/>
      <c r="K49" s="50"/>
    </row>
    <row r="50" spans="1:11" ht="15" x14ac:dyDescent="0.25">
      <c r="A50" s="2" t="str">
        <f>IF(B50&lt;&gt;"",CONCATENATE(B50," - int - ",IF(COUNTA($B$3:B50)/2-TRUNC(COUNTA($B$3:B50)/2)=0,TRUNC(COUNTA($B$3:B50)/2),TRUNC(COUNTA($B$3:B50)/2)+1)),"")</f>
        <v>KLIM - int - 24</v>
      </c>
      <c r="B50" s="24" t="s">
        <v>85</v>
      </c>
      <c r="C50" s="27" t="s">
        <v>108</v>
      </c>
      <c r="D50" s="27" t="s">
        <v>126</v>
      </c>
      <c r="E50" s="27" t="s">
        <v>117</v>
      </c>
      <c r="F50" s="27" t="s">
        <v>115</v>
      </c>
      <c r="G50" s="27" t="s">
        <v>149</v>
      </c>
      <c r="H50" s="27" t="s">
        <v>151</v>
      </c>
      <c r="I50" s="33">
        <v>161.34989630000018</v>
      </c>
      <c r="J50" s="47"/>
      <c r="K50" s="50"/>
    </row>
    <row r="51" spans="1:11" ht="15" x14ac:dyDescent="0.25">
      <c r="A51" s="2" t="str">
        <f>IF(B51&lt;&gt;"",CONCATENATE(B51," - int - ",IF(COUNTA($B$3:B51)/2-TRUNC(COUNTA($B$3:B51)/2)=0,TRUNC(COUNTA($B$3:B51)/2),TRUNC(COUNTA($B$3:B51)/2)+1)),"")</f>
        <v>KLIM - int - 25</v>
      </c>
      <c r="B51" s="24" t="s">
        <v>85</v>
      </c>
      <c r="C51" s="27" t="s">
        <v>108</v>
      </c>
      <c r="D51" s="27" t="s">
        <v>126</v>
      </c>
      <c r="E51" s="27" t="s">
        <v>116</v>
      </c>
      <c r="F51" s="27" t="s">
        <v>118</v>
      </c>
      <c r="G51" s="27" t="s">
        <v>149</v>
      </c>
      <c r="H51" s="27" t="s">
        <v>153</v>
      </c>
      <c r="I51" s="33">
        <v>61.391244603264262</v>
      </c>
      <c r="J51" s="47"/>
      <c r="K51" s="50"/>
    </row>
    <row r="52" spans="1:11" ht="15" x14ac:dyDescent="0.25">
      <c r="A52" s="2" t="str">
        <f>IF(B52&lt;&gt;"",CONCATENATE(B52," - int - ",IF(COUNTA($B$3:B52)/2-TRUNC(COUNTA($B$3:B52)/2)=0,TRUNC(COUNTA($B$3:B52)/2),TRUNC(COUNTA($B$3:B52)/2)+1)),"")</f>
        <v>KLIM - int - 25</v>
      </c>
      <c r="B52" s="24" t="s">
        <v>85</v>
      </c>
      <c r="C52" s="27" t="s">
        <v>108</v>
      </c>
      <c r="D52" s="27" t="s">
        <v>126</v>
      </c>
      <c r="E52" s="27" t="s">
        <v>154</v>
      </c>
      <c r="F52" s="27" t="s">
        <v>155</v>
      </c>
      <c r="G52" s="27" t="s">
        <v>149</v>
      </c>
      <c r="H52" s="27" t="s">
        <v>152</v>
      </c>
      <c r="I52" s="33">
        <v>1716.4747610009999</v>
      </c>
      <c r="J52" s="47"/>
      <c r="K52" s="50"/>
    </row>
    <row r="53" spans="1:11" ht="15" x14ac:dyDescent="0.25">
      <c r="A53" s="2" t="str">
        <f>IF(B53&lt;&gt;"",CONCATENATE(B53," - int - ",IF(COUNTA($B$3:B53)/2-TRUNC(COUNTA($B$3:B53)/2)=0,TRUNC(COUNTA($B$3:B53)/2),TRUNC(COUNTA($B$3:B53)/2)+1)),"")</f>
        <v>KLIM - int - 26</v>
      </c>
      <c r="B53" s="24" t="s">
        <v>85</v>
      </c>
      <c r="C53" s="27" t="s">
        <v>108</v>
      </c>
      <c r="D53" s="27" t="s">
        <v>127</v>
      </c>
      <c r="E53" s="27" t="s">
        <v>148</v>
      </c>
      <c r="F53" s="27" t="s">
        <v>148</v>
      </c>
      <c r="G53" s="27" t="s">
        <v>149</v>
      </c>
      <c r="H53" s="27" t="s">
        <v>150</v>
      </c>
      <c r="I53" s="33">
        <v>-775.86206379310352</v>
      </c>
      <c r="J53" s="47"/>
      <c r="K53" s="50"/>
    </row>
    <row r="54" spans="1:11" ht="15" x14ac:dyDescent="0.25">
      <c r="A54" s="2" t="str">
        <f>IF(B54&lt;&gt;"",CONCATENATE(B54," - int - ",IF(COUNTA($B$3:B54)/2-TRUNC(COUNTA($B$3:B54)/2)=0,TRUNC(COUNTA($B$3:B54)/2),TRUNC(COUNTA($B$3:B54)/2)+1)),"")</f>
        <v>KLIM - int - 26</v>
      </c>
      <c r="B54" s="24" t="s">
        <v>85</v>
      </c>
      <c r="C54" s="27" t="s">
        <v>108</v>
      </c>
      <c r="D54" s="27" t="s">
        <v>127</v>
      </c>
      <c r="E54" s="27" t="s">
        <v>148</v>
      </c>
      <c r="F54" s="27" t="s">
        <v>148</v>
      </c>
      <c r="G54" s="27" t="s">
        <v>149</v>
      </c>
      <c r="H54" s="27" t="s">
        <v>151</v>
      </c>
      <c r="I54" s="33">
        <v>80533.377058995553</v>
      </c>
      <c r="J54" s="47"/>
      <c r="K54" s="50"/>
    </row>
    <row r="55" spans="1:11" ht="15" x14ac:dyDescent="0.25">
      <c r="A55" s="2" t="str">
        <f>IF(B55&lt;&gt;"",CONCATENATE(B55," - int - ",IF(COUNTA($B$3:B55)/2-TRUNC(COUNTA($B$3:B55)/2)=0,TRUNC(COUNTA($B$3:B55)/2),TRUNC(COUNTA($B$3:B55)/2)+1)),"")</f>
        <v>KLIM - int - 27</v>
      </c>
      <c r="B55" s="24" t="s">
        <v>85</v>
      </c>
      <c r="C55" s="27" t="s">
        <v>108</v>
      </c>
      <c r="D55" s="27" t="s">
        <v>127</v>
      </c>
      <c r="E55" s="27" t="s">
        <v>148</v>
      </c>
      <c r="F55" s="27" t="s">
        <v>148</v>
      </c>
      <c r="G55" s="27" t="s">
        <v>149</v>
      </c>
      <c r="H55" s="27" t="s">
        <v>152</v>
      </c>
      <c r="I55" s="33">
        <v>311985.52263853321</v>
      </c>
      <c r="J55" s="47"/>
      <c r="K55" s="50"/>
    </row>
    <row r="56" spans="1:11" ht="15" x14ac:dyDescent="0.25">
      <c r="A56" s="2" t="str">
        <f>IF(B56&lt;&gt;"",CONCATENATE(B56," - int - ",IF(COUNTA($B$3:B56)/2-TRUNC(COUNTA($B$3:B56)/2)=0,TRUNC(COUNTA($B$3:B56)/2),TRUNC(COUNTA($B$3:B56)/2)+1)),"")</f>
        <v>KLIM - int - 27</v>
      </c>
      <c r="B56" s="24" t="s">
        <v>85</v>
      </c>
      <c r="C56" s="27" t="s">
        <v>108</v>
      </c>
      <c r="D56" s="27" t="s">
        <v>127</v>
      </c>
      <c r="E56" s="27" t="s">
        <v>148</v>
      </c>
      <c r="F56" s="27" t="s">
        <v>148</v>
      </c>
      <c r="G56" s="27" t="s">
        <v>149</v>
      </c>
      <c r="H56" s="27" t="s">
        <v>153</v>
      </c>
      <c r="I56" s="33">
        <v>417485.8062937439</v>
      </c>
      <c r="J56" s="47"/>
      <c r="K56" s="50"/>
    </row>
    <row r="57" spans="1:11" ht="15" x14ac:dyDescent="0.25">
      <c r="A57" s="2" t="str">
        <f>IF(B57&lt;&gt;"",CONCATENATE(B57," - int - ",IF(COUNTA($B$3:B57)/2-TRUNC(COUNTA($B$3:B57)/2)=0,TRUNC(COUNTA($B$3:B57)/2),TRUNC(COUNTA($B$3:B57)/2)+1)),"")</f>
        <v>KLIM - int - 28</v>
      </c>
      <c r="B57" s="24" t="s">
        <v>85</v>
      </c>
      <c r="C57" s="27" t="s">
        <v>108</v>
      </c>
      <c r="D57" s="27" t="s">
        <v>127</v>
      </c>
      <c r="E57" s="27" t="s">
        <v>117</v>
      </c>
      <c r="F57" s="27" t="s">
        <v>115</v>
      </c>
      <c r="G57" s="27" t="s">
        <v>149</v>
      </c>
      <c r="H57" s="27" t="s">
        <v>151</v>
      </c>
      <c r="I57" s="33">
        <v>-6890.3445696599974</v>
      </c>
      <c r="J57" s="47"/>
      <c r="K57" s="50"/>
    </row>
    <row r="58" spans="1:11" ht="15" x14ac:dyDescent="0.25">
      <c r="A58" s="2" t="str">
        <f>IF(B58&lt;&gt;"",CONCATENATE(B58," - int - ",IF(COUNTA($B$3:B58)/2-TRUNC(COUNTA($B$3:B58)/2)=0,TRUNC(COUNTA($B$3:B58)/2),TRUNC(COUNTA($B$3:B58)/2)+1)),"")</f>
        <v>KLIM - int - 28</v>
      </c>
      <c r="B58" s="24" t="s">
        <v>85</v>
      </c>
      <c r="C58" s="27" t="s">
        <v>108</v>
      </c>
      <c r="D58" s="27" t="s">
        <v>127</v>
      </c>
      <c r="E58" s="27" t="s">
        <v>116</v>
      </c>
      <c r="F58" s="27" t="s">
        <v>118</v>
      </c>
      <c r="G58" s="27" t="s">
        <v>149</v>
      </c>
      <c r="H58" s="27" t="s">
        <v>153</v>
      </c>
      <c r="I58" s="33">
        <v>400.50147386529949</v>
      </c>
      <c r="J58" s="47"/>
      <c r="K58" s="50"/>
    </row>
    <row r="59" spans="1:11" ht="15" x14ac:dyDescent="0.25">
      <c r="A59" s="2" t="str">
        <f>IF(B59&lt;&gt;"",CONCATENATE(B59," - int - ",IF(COUNTA($B$3:B59)/2-TRUNC(COUNTA($B$3:B59)/2)=0,TRUNC(COUNTA($B$3:B59)/2),TRUNC(COUNTA($B$3:B59)/2)+1)),"")</f>
        <v>KLIM - int - 29</v>
      </c>
      <c r="B59" s="24" t="s">
        <v>85</v>
      </c>
      <c r="C59" s="27" t="s">
        <v>108</v>
      </c>
      <c r="D59" s="27" t="s">
        <v>127</v>
      </c>
      <c r="E59" s="27" t="s">
        <v>154</v>
      </c>
      <c r="F59" s="27" t="s">
        <v>155</v>
      </c>
      <c r="G59" s="27" t="s">
        <v>149</v>
      </c>
      <c r="H59" s="27" t="s">
        <v>152</v>
      </c>
      <c r="I59" s="33">
        <v>7845.987262453561</v>
      </c>
      <c r="J59" s="47"/>
      <c r="K59" s="50"/>
    </row>
    <row r="60" spans="1:11" ht="15" x14ac:dyDescent="0.25">
      <c r="A60" s="2" t="str">
        <f>IF(B60&lt;&gt;"",CONCATENATE(B60," - int - ",IF(COUNTA($B$3:B60)/2-TRUNC(COUNTA($B$3:B60)/2)=0,TRUNC(COUNTA($B$3:B60)/2),TRUNC(COUNTA($B$3:B60)/2)+1)),"")</f>
        <v>KLIM - int - 29</v>
      </c>
      <c r="B60" s="24" t="s">
        <v>85</v>
      </c>
      <c r="C60" s="27" t="s">
        <v>108</v>
      </c>
      <c r="D60" s="27" t="s">
        <v>128</v>
      </c>
      <c r="E60" s="27" t="s">
        <v>148</v>
      </c>
      <c r="F60" s="27" t="s">
        <v>148</v>
      </c>
      <c r="G60" s="27" t="s">
        <v>149</v>
      </c>
      <c r="H60" s="27" t="s">
        <v>150</v>
      </c>
      <c r="I60" s="33">
        <v>-258.62068793103452</v>
      </c>
      <c r="J60" s="47"/>
      <c r="K60" s="50"/>
    </row>
    <row r="61" spans="1:11" ht="15" x14ac:dyDescent="0.25">
      <c r="A61" s="2" t="str">
        <f>IF(B61&lt;&gt;"",CONCATENATE(B61," - int - ",IF(COUNTA($B$3:B61)/2-TRUNC(COUNTA($B$3:B61)/2)=0,TRUNC(COUNTA($B$3:B61)/2),TRUNC(COUNTA($B$3:B61)/2)+1)),"")</f>
        <v>KLIM - int - 30</v>
      </c>
      <c r="B61" s="24" t="s">
        <v>85</v>
      </c>
      <c r="C61" s="27" t="s">
        <v>108</v>
      </c>
      <c r="D61" s="27" t="s">
        <v>128</v>
      </c>
      <c r="E61" s="27" t="s">
        <v>148</v>
      </c>
      <c r="F61" s="27" t="s">
        <v>148</v>
      </c>
      <c r="G61" s="27" t="s">
        <v>149</v>
      </c>
      <c r="H61" s="27" t="s">
        <v>151</v>
      </c>
      <c r="I61" s="33">
        <v>7163.6551741379317</v>
      </c>
      <c r="J61" s="47"/>
      <c r="K61" s="50"/>
    </row>
    <row r="62" spans="1:11" ht="15" x14ac:dyDescent="0.25">
      <c r="A62" s="2" t="str">
        <f>IF(B62&lt;&gt;"",CONCATENATE(B62," - int - ",IF(COUNTA($B$3:B62)/2-TRUNC(COUNTA($B$3:B62)/2)=0,TRUNC(COUNTA($B$3:B62)/2),TRUNC(COUNTA($B$3:B62)/2)+1)),"")</f>
        <v>KLIM - int - 30</v>
      </c>
      <c r="B62" s="24" t="s">
        <v>85</v>
      </c>
      <c r="C62" s="27" t="s">
        <v>108</v>
      </c>
      <c r="D62" s="27" t="s">
        <v>128</v>
      </c>
      <c r="E62" s="27" t="s">
        <v>148</v>
      </c>
      <c r="F62" s="27" t="s">
        <v>148</v>
      </c>
      <c r="G62" s="27" t="s">
        <v>149</v>
      </c>
      <c r="H62" s="27" t="s">
        <v>152</v>
      </c>
      <c r="I62" s="33">
        <v>-69375.479922323531</v>
      </c>
      <c r="J62" s="47"/>
      <c r="K62" s="50"/>
    </row>
    <row r="63" spans="1:11" ht="15" x14ac:dyDescent="0.25">
      <c r="A63" s="2" t="str">
        <f>IF(B63&lt;&gt;"",CONCATENATE(B63," - int - ",IF(COUNTA($B$3:B63)/2-TRUNC(COUNTA($B$3:B63)/2)=0,TRUNC(COUNTA($B$3:B63)/2),TRUNC(COUNTA($B$3:B63)/2)+1)),"")</f>
        <v>KLIM - int - 31</v>
      </c>
      <c r="B63" s="24" t="s">
        <v>85</v>
      </c>
      <c r="C63" s="27" t="s">
        <v>108</v>
      </c>
      <c r="D63" s="27" t="s">
        <v>128</v>
      </c>
      <c r="E63" s="27" t="s">
        <v>148</v>
      </c>
      <c r="F63" s="27" t="s">
        <v>148</v>
      </c>
      <c r="G63" s="27" t="s">
        <v>149</v>
      </c>
      <c r="H63" s="27" t="s">
        <v>153</v>
      </c>
      <c r="I63" s="33">
        <v>-33091.645672375074</v>
      </c>
      <c r="J63" s="47"/>
      <c r="K63" s="50"/>
    </row>
    <row r="64" spans="1:11" ht="15" x14ac:dyDescent="0.25">
      <c r="A64" s="2" t="str">
        <f>IF(B64&lt;&gt;"",CONCATENATE(B64," - int - ",IF(COUNTA($B$3:B64)/2-TRUNC(COUNTA($B$3:B64)/2)=0,TRUNC(COUNTA($B$3:B64)/2),TRUNC(COUNTA($B$3:B64)/2)+1)),"")</f>
        <v>KLIM - int - 31</v>
      </c>
      <c r="B64" s="24" t="s">
        <v>85</v>
      </c>
      <c r="C64" s="27" t="s">
        <v>108</v>
      </c>
      <c r="D64" s="27" t="s">
        <v>128</v>
      </c>
      <c r="E64" s="27" t="s">
        <v>117</v>
      </c>
      <c r="F64" s="27" t="s">
        <v>115</v>
      </c>
      <c r="G64" s="27" t="s">
        <v>149</v>
      </c>
      <c r="H64" s="27" t="s">
        <v>151</v>
      </c>
      <c r="I64" s="33">
        <v>-8332.200024400001</v>
      </c>
      <c r="J64" s="47"/>
      <c r="K64" s="50"/>
    </row>
    <row r="65" spans="1:11" ht="15" x14ac:dyDescent="0.25">
      <c r="A65" s="2" t="str">
        <f>IF(B65&lt;&gt;"",CONCATENATE(B65," - int - ",IF(COUNTA($B$3:B65)/2-TRUNC(COUNTA($B$3:B65)/2)=0,TRUNC(COUNTA($B$3:B65)/2),TRUNC(COUNTA($B$3:B65)/2)+1)),"")</f>
        <v>KLIM - int - 32</v>
      </c>
      <c r="B65" s="24" t="s">
        <v>85</v>
      </c>
      <c r="C65" s="27" t="s">
        <v>108</v>
      </c>
      <c r="D65" s="27" t="s">
        <v>128</v>
      </c>
      <c r="E65" s="27" t="s">
        <v>116</v>
      </c>
      <c r="F65" s="27" t="s">
        <v>118</v>
      </c>
      <c r="G65" s="27" t="s">
        <v>149</v>
      </c>
      <c r="H65" s="27" t="s">
        <v>153</v>
      </c>
      <c r="I65" s="33">
        <v>45.454734365264258</v>
      </c>
      <c r="J65" s="47"/>
      <c r="K65" s="50"/>
    </row>
    <row r="66" spans="1:11" ht="15" x14ac:dyDescent="0.25">
      <c r="A66" s="2" t="str">
        <f>IF(B66&lt;&gt;"",CONCATENATE(B66," - int - ",IF(COUNTA($B$3:B66)/2-TRUNC(COUNTA($B$3:B66)/2)=0,TRUNC(COUNTA($B$3:B66)/2),TRUNC(COUNTA($B$3:B66)/2)+1)),"")</f>
        <v>KLIM - int - 32</v>
      </c>
      <c r="B66" s="24" t="s">
        <v>85</v>
      </c>
      <c r="C66" s="27" t="s">
        <v>108</v>
      </c>
      <c r="D66" s="27" t="s">
        <v>128</v>
      </c>
      <c r="E66" s="27" t="s">
        <v>154</v>
      </c>
      <c r="F66" s="27" t="s">
        <v>155</v>
      </c>
      <c r="G66" s="27" t="s">
        <v>149</v>
      </c>
      <c r="H66" s="27" t="s">
        <v>152</v>
      </c>
      <c r="I66" s="33">
        <v>1373.1798088007999</v>
      </c>
      <c r="J66" s="47"/>
      <c r="K66" s="50"/>
    </row>
    <row r="67" spans="1:11" ht="15" x14ac:dyDescent="0.25">
      <c r="A67" s="2" t="str">
        <f>IF(B67&lt;&gt;"",CONCATENATE(B67," - int - ",IF(COUNTA($B$3:B67)/2-TRUNC(COUNTA($B$3:B67)/2)=0,TRUNC(COUNTA($B$3:B67)/2),TRUNC(COUNTA($B$3:B67)/2)+1)),"")</f>
        <v>KLIM - int - 33</v>
      </c>
      <c r="B67" s="24" t="s">
        <v>85</v>
      </c>
      <c r="C67" s="27" t="s">
        <v>120</v>
      </c>
      <c r="D67" s="27" t="s">
        <v>129</v>
      </c>
      <c r="E67" s="27" t="s">
        <v>148</v>
      </c>
      <c r="F67" s="27" t="s">
        <v>148</v>
      </c>
      <c r="G67" s="27" t="s">
        <v>149</v>
      </c>
      <c r="H67" s="27" t="s">
        <v>151</v>
      </c>
      <c r="I67" s="33">
        <v>288323.84481279663</v>
      </c>
      <c r="J67" s="47"/>
      <c r="K67" s="50"/>
    </row>
    <row r="68" spans="1:11" ht="15" x14ac:dyDescent="0.25">
      <c r="A68" s="2" t="str">
        <f>IF(B68&lt;&gt;"",CONCATENATE(B68," - int - ",IF(COUNTA($B$3:B68)/2-TRUNC(COUNTA($B$3:B68)/2)=0,TRUNC(COUNTA($B$3:B68)/2),TRUNC(COUNTA($B$3:B68)/2)+1)),"")</f>
        <v>KLIM - int - 33</v>
      </c>
      <c r="B68" s="24" t="s">
        <v>85</v>
      </c>
      <c r="C68" s="27" t="s">
        <v>120</v>
      </c>
      <c r="D68" s="27" t="s">
        <v>129</v>
      </c>
      <c r="E68" s="27" t="s">
        <v>148</v>
      </c>
      <c r="F68" s="27" t="s">
        <v>148</v>
      </c>
      <c r="G68" s="27" t="s">
        <v>149</v>
      </c>
      <c r="H68" s="27" t="s">
        <v>152</v>
      </c>
      <c r="I68" s="33">
        <v>100177.2025079921</v>
      </c>
      <c r="J68" s="47"/>
      <c r="K68" s="50"/>
    </row>
    <row r="69" spans="1:11" ht="15" x14ac:dyDescent="0.25">
      <c r="A69" s="2" t="str">
        <f>IF(B69&lt;&gt;"",CONCATENATE(B69," - int - ",IF(COUNTA($B$3:B69)/2-TRUNC(COUNTA($B$3:B69)/2)=0,TRUNC(COUNTA($B$3:B69)/2),TRUNC(COUNTA($B$3:B69)/2)+1)),"")</f>
        <v>KLIM - int - 34</v>
      </c>
      <c r="B69" s="24" t="s">
        <v>85</v>
      </c>
      <c r="C69" s="27" t="s">
        <v>120</v>
      </c>
      <c r="D69" s="27" t="s">
        <v>129</v>
      </c>
      <c r="E69" s="27" t="s">
        <v>148</v>
      </c>
      <c r="F69" s="27" t="s">
        <v>148</v>
      </c>
      <c r="G69" s="27" t="s">
        <v>149</v>
      </c>
      <c r="H69" s="27" t="s">
        <v>153</v>
      </c>
      <c r="I69" s="33">
        <v>98276.767280077926</v>
      </c>
      <c r="J69" s="47"/>
      <c r="K69" s="50"/>
    </row>
    <row r="70" spans="1:11" ht="15" x14ac:dyDescent="0.25">
      <c r="A70" s="2" t="str">
        <f>IF(B70&lt;&gt;"",CONCATENATE(B70," - int - ",IF(COUNTA($B$3:B70)/2-TRUNC(COUNTA($B$3:B70)/2)=0,TRUNC(COUNTA($B$3:B70)/2),TRUNC(COUNTA($B$3:B70)/2)+1)),"")</f>
        <v>KLIM - int - 34</v>
      </c>
      <c r="B70" s="24" t="s">
        <v>85</v>
      </c>
      <c r="C70" s="27" t="s">
        <v>120</v>
      </c>
      <c r="D70" s="27" t="s">
        <v>129</v>
      </c>
      <c r="E70" s="27" t="s">
        <v>116</v>
      </c>
      <c r="F70" s="27" t="s">
        <v>118</v>
      </c>
      <c r="G70" s="27" t="s">
        <v>149</v>
      </c>
      <c r="H70" s="27" t="s">
        <v>153</v>
      </c>
      <c r="I70" s="33">
        <v>283393.70067816321</v>
      </c>
      <c r="J70" s="47"/>
      <c r="K70" s="50"/>
    </row>
    <row r="71" spans="1:11" ht="15" x14ac:dyDescent="0.25">
      <c r="A71" s="2" t="str">
        <f>IF(B71&lt;&gt;"",CONCATENATE(B71," - int - ",IF(COUNTA($B$3:B71)/2-TRUNC(COUNTA($B$3:B71)/2)=0,TRUNC(COUNTA($B$3:B71)/2),TRUNC(COUNTA($B$3:B71)/2)+1)),"")</f>
        <v>KLIM - int - 35</v>
      </c>
      <c r="B71" s="24" t="s">
        <v>85</v>
      </c>
      <c r="C71" s="27" t="s">
        <v>120</v>
      </c>
      <c r="D71" s="27" t="s">
        <v>129</v>
      </c>
      <c r="E71" s="27" t="s">
        <v>154</v>
      </c>
      <c r="F71" s="27" t="s">
        <v>155</v>
      </c>
      <c r="G71" s="27" t="s">
        <v>149</v>
      </c>
      <c r="H71" s="27" t="s">
        <v>152</v>
      </c>
      <c r="I71" s="33">
        <v>-668.75640343200007</v>
      </c>
      <c r="J71" s="47"/>
      <c r="K71" s="50"/>
    </row>
    <row r="72" spans="1:11" ht="15" x14ac:dyDescent="0.25">
      <c r="A72" s="2" t="str">
        <f>IF(B72&lt;&gt;"",CONCATENATE(B72," - int - ",IF(COUNTA($B$3:B72)/2-TRUNC(COUNTA($B$3:B72)/2)=0,TRUNC(COUNTA($B$3:B72)/2),TRUNC(COUNTA($B$3:B72)/2)+1)),"")</f>
        <v>KLIM - int - 35</v>
      </c>
      <c r="B72" s="24" t="s">
        <v>85</v>
      </c>
      <c r="C72" s="27" t="s">
        <v>120</v>
      </c>
      <c r="D72" s="27" t="s">
        <v>129</v>
      </c>
      <c r="E72" s="27" t="s">
        <v>156</v>
      </c>
      <c r="F72" s="27" t="s">
        <v>157</v>
      </c>
      <c r="G72" s="27" t="s">
        <v>149</v>
      </c>
      <c r="H72" s="27" t="s">
        <v>153</v>
      </c>
      <c r="I72" s="33">
        <v>2980.0000059600002</v>
      </c>
      <c r="J72" s="47"/>
      <c r="K72" s="50"/>
    </row>
    <row r="73" spans="1:11" ht="15" x14ac:dyDescent="0.25">
      <c r="A73" s="2" t="str">
        <f>IF(B73&lt;&gt;"",CONCATENATE(B73," - int - ",IF(COUNTA($B$3:B73)/2-TRUNC(COUNTA($B$3:B73)/2)=0,TRUNC(COUNTA($B$3:B73)/2),TRUNC(COUNTA($B$3:B73)/2)+1)),"")</f>
        <v>KLIM - int - 36</v>
      </c>
      <c r="B73" s="24" t="s">
        <v>85</v>
      </c>
      <c r="C73" s="27" t="s">
        <v>121</v>
      </c>
      <c r="D73" s="27" t="s">
        <v>130</v>
      </c>
      <c r="E73" s="27" t="s">
        <v>148</v>
      </c>
      <c r="F73" s="27" t="s">
        <v>148</v>
      </c>
      <c r="G73" s="27" t="s">
        <v>149</v>
      </c>
      <c r="H73" s="27" t="s">
        <v>150</v>
      </c>
      <c r="I73" s="33">
        <v>-17.241265862069667</v>
      </c>
      <c r="J73" s="47"/>
      <c r="K73" s="50"/>
    </row>
    <row r="74" spans="1:11" ht="15" x14ac:dyDescent="0.25">
      <c r="A74" s="2" t="str">
        <f>IF(B74&lt;&gt;"",CONCATENATE(B74," - int - ",IF(COUNTA($B$3:B74)/2-TRUNC(COUNTA($B$3:B74)/2)=0,TRUNC(COUNTA($B$3:B74)/2),TRUNC(COUNTA($B$3:B74)/2)+1)),"")</f>
        <v>KLIM - int - 36</v>
      </c>
      <c r="B74" s="24" t="s">
        <v>85</v>
      </c>
      <c r="C74" s="27" t="s">
        <v>121</v>
      </c>
      <c r="D74" s="27" t="s">
        <v>130</v>
      </c>
      <c r="E74" s="27" t="s">
        <v>148</v>
      </c>
      <c r="F74" s="27" t="s">
        <v>148</v>
      </c>
      <c r="G74" s="27" t="s">
        <v>149</v>
      </c>
      <c r="H74" s="27" t="s">
        <v>151</v>
      </c>
      <c r="I74" s="33">
        <v>-160103.38346253766</v>
      </c>
      <c r="J74" s="47"/>
      <c r="K74" s="50"/>
    </row>
    <row r="75" spans="1:11" ht="15" x14ac:dyDescent="0.25">
      <c r="A75" s="2" t="str">
        <f>IF(B75&lt;&gt;"",CONCATENATE(B75," - int - ",IF(COUNTA($B$3:B75)/2-TRUNC(COUNTA($B$3:B75)/2)=0,TRUNC(COUNTA($B$3:B75)/2),TRUNC(COUNTA($B$3:B75)/2)+1)),"")</f>
        <v>KLIM - int - 37</v>
      </c>
      <c r="B75" s="24" t="s">
        <v>85</v>
      </c>
      <c r="C75" s="27" t="s">
        <v>121</v>
      </c>
      <c r="D75" s="27" t="s">
        <v>130</v>
      </c>
      <c r="E75" s="27" t="s">
        <v>148</v>
      </c>
      <c r="F75" s="27" t="s">
        <v>148</v>
      </c>
      <c r="G75" s="27" t="s">
        <v>149</v>
      </c>
      <c r="H75" s="27" t="s">
        <v>152</v>
      </c>
      <c r="I75" s="33">
        <v>-747289.36944660824</v>
      </c>
      <c r="J75" s="47"/>
      <c r="K75" s="50"/>
    </row>
    <row r="76" spans="1:11" ht="15" x14ac:dyDescent="0.25">
      <c r="A76" s="2" t="str">
        <f>IF(B76&lt;&gt;"",CONCATENATE(B76," - int - ",IF(COUNTA($B$3:B76)/2-TRUNC(COUNTA($B$3:B76)/2)=0,TRUNC(COUNTA($B$3:B76)/2),TRUNC(COUNTA($B$3:B76)/2)+1)),"")</f>
        <v>KLIM - int - 37</v>
      </c>
      <c r="B76" s="24" t="s">
        <v>85</v>
      </c>
      <c r="C76" s="27" t="s">
        <v>121</v>
      </c>
      <c r="D76" s="27" t="s">
        <v>130</v>
      </c>
      <c r="E76" s="27" t="s">
        <v>148</v>
      </c>
      <c r="F76" s="27" t="s">
        <v>148</v>
      </c>
      <c r="G76" s="27" t="s">
        <v>149</v>
      </c>
      <c r="H76" s="27" t="s">
        <v>153</v>
      </c>
      <c r="I76" s="33">
        <v>295677.82848361559</v>
      </c>
      <c r="J76" s="47"/>
      <c r="K76" s="50"/>
    </row>
    <row r="77" spans="1:11" ht="15" x14ac:dyDescent="0.25">
      <c r="A77" s="2" t="str">
        <f>IF(B77&lt;&gt;"",CONCATENATE(B77," - int - ",IF(COUNTA($B$3:B77)/2-TRUNC(COUNTA($B$3:B77)/2)=0,TRUNC(COUNTA($B$3:B77)/2),TRUNC(COUNTA($B$3:B77)/2)+1)),"")</f>
        <v>KLIM - int - 38</v>
      </c>
      <c r="B77" s="24" t="s">
        <v>85</v>
      </c>
      <c r="C77" s="27" t="s">
        <v>121</v>
      </c>
      <c r="D77" s="27" t="s">
        <v>130</v>
      </c>
      <c r="E77" s="27" t="s">
        <v>117</v>
      </c>
      <c r="F77" s="27" t="s">
        <v>115</v>
      </c>
      <c r="G77" s="27" t="s">
        <v>149</v>
      </c>
      <c r="H77" s="27" t="s">
        <v>151</v>
      </c>
      <c r="I77" s="33">
        <v>4225.2560869900044</v>
      </c>
      <c r="J77" s="47"/>
      <c r="K77" s="50"/>
    </row>
    <row r="78" spans="1:11" ht="15" x14ac:dyDescent="0.25">
      <c r="A78" s="2" t="str">
        <f>IF(B78&lt;&gt;"",CONCATENATE(B78," - int - ",IF(COUNTA($B$3:B78)/2-TRUNC(COUNTA($B$3:B78)/2)=0,TRUNC(COUNTA($B$3:B78)/2),TRUNC(COUNTA($B$3:B78)/2)+1)),"")</f>
        <v>KLIM - int - 38</v>
      </c>
      <c r="B78" s="24" t="s">
        <v>85</v>
      </c>
      <c r="C78" s="27" t="s">
        <v>121</v>
      </c>
      <c r="D78" s="27" t="s">
        <v>130</v>
      </c>
      <c r="E78" s="27" t="s">
        <v>116</v>
      </c>
      <c r="F78" s="27" t="s">
        <v>118</v>
      </c>
      <c r="G78" s="27" t="s">
        <v>149</v>
      </c>
      <c r="H78" s="27" t="s">
        <v>153</v>
      </c>
      <c r="I78" s="33">
        <v>136102.82103774179</v>
      </c>
      <c r="J78" s="47"/>
      <c r="K78" s="50"/>
    </row>
    <row r="79" spans="1:11" ht="15" x14ac:dyDescent="0.25">
      <c r="A79" s="2" t="str">
        <f>IF(B79&lt;&gt;"",CONCATENATE(B79," - int - ",IF(COUNTA($B$3:B79)/2-TRUNC(COUNTA($B$3:B79)/2)=0,TRUNC(COUNTA($B$3:B79)/2),TRUNC(COUNTA($B$3:B79)/2)+1)),"")</f>
        <v>KLIM - int - 39</v>
      </c>
      <c r="B79" s="24" t="s">
        <v>85</v>
      </c>
      <c r="C79" s="27" t="s">
        <v>121</v>
      </c>
      <c r="D79" s="27" t="s">
        <v>130</v>
      </c>
      <c r="E79" s="27" t="s">
        <v>154</v>
      </c>
      <c r="F79" s="27" t="s">
        <v>155</v>
      </c>
      <c r="G79" s="27" t="s">
        <v>149</v>
      </c>
      <c r="H79" s="27" t="s">
        <v>152</v>
      </c>
      <c r="I79" s="33">
        <v>9712.7435875242008</v>
      </c>
      <c r="J79" s="47"/>
      <c r="K79" s="50"/>
    </row>
    <row r="80" spans="1:11" ht="15" x14ac:dyDescent="0.25">
      <c r="A80" s="2" t="str">
        <f>IF(B80&lt;&gt;"",CONCATENATE(B80," - int - ",IF(COUNTA($B$3:B80)/2-TRUNC(COUNTA($B$3:B80)/2)=0,TRUNC(COUNTA($B$3:B80)/2),TRUNC(COUNTA($B$3:B80)/2)+1)),"")</f>
        <v>KLIM - int - 39</v>
      </c>
      <c r="B80" s="24" t="s">
        <v>85</v>
      </c>
      <c r="C80" s="27" t="s">
        <v>121</v>
      </c>
      <c r="D80" s="27" t="s">
        <v>130</v>
      </c>
      <c r="E80" s="27" t="s">
        <v>156</v>
      </c>
      <c r="F80" s="27" t="s">
        <v>157</v>
      </c>
      <c r="G80" s="27" t="s">
        <v>149</v>
      </c>
      <c r="H80" s="27" t="s">
        <v>153</v>
      </c>
      <c r="I80" s="33">
        <v>770.00001248999979</v>
      </c>
      <c r="J80" s="47"/>
      <c r="K80" s="50"/>
    </row>
    <row r="81" spans="1:11" ht="15" x14ac:dyDescent="0.25">
      <c r="A81" s="2" t="str">
        <f>IF(B81&lt;&gt;"",CONCATENATE(B81," - int - ",IF(COUNTA($B$3:B81)/2-TRUNC(COUNTA($B$3:B81)/2)=0,TRUNC(COUNTA($B$3:B81)/2),TRUNC(COUNTA($B$3:B81)/2)+1)),"")</f>
        <v>KLIM - int - 40</v>
      </c>
      <c r="B81" s="24" t="s">
        <v>85</v>
      </c>
      <c r="C81" s="27" t="s">
        <v>121</v>
      </c>
      <c r="D81" s="27" t="s">
        <v>131</v>
      </c>
      <c r="E81" s="27" t="s">
        <v>148</v>
      </c>
      <c r="F81" s="27" t="s">
        <v>148</v>
      </c>
      <c r="G81" s="27" t="s">
        <v>149</v>
      </c>
      <c r="H81" s="27" t="s">
        <v>152</v>
      </c>
      <c r="I81" s="33">
        <v>-178104.16841679171</v>
      </c>
      <c r="J81" s="47"/>
      <c r="K81" s="50"/>
    </row>
    <row r="82" spans="1:11" ht="15" x14ac:dyDescent="0.25">
      <c r="A82" s="2" t="str">
        <f>IF(B82&lt;&gt;"",CONCATENATE(B82," - int - ",IF(COUNTA($B$3:B82)/2-TRUNC(COUNTA($B$3:B82)/2)=0,TRUNC(COUNTA($B$3:B82)/2),TRUNC(COUNTA($B$3:B82)/2)+1)),"")</f>
        <v>KLIM - int - 40</v>
      </c>
      <c r="B82" s="24" t="s">
        <v>85</v>
      </c>
      <c r="C82" s="27" t="s">
        <v>121</v>
      </c>
      <c r="D82" s="27" t="s">
        <v>131</v>
      </c>
      <c r="E82" s="27" t="s">
        <v>148</v>
      </c>
      <c r="F82" s="27" t="s">
        <v>148</v>
      </c>
      <c r="G82" s="27" t="s">
        <v>149</v>
      </c>
      <c r="H82" s="27" t="s">
        <v>153</v>
      </c>
      <c r="I82" s="33">
        <v>375339.18995751097</v>
      </c>
      <c r="J82" s="47"/>
      <c r="K82" s="50"/>
    </row>
    <row r="83" spans="1:11" ht="15" x14ac:dyDescent="0.25">
      <c r="A83" s="2" t="str">
        <f>IF(B83&lt;&gt;"",CONCATENATE(B83," - int - ",IF(COUNTA($B$3:B83)/2-TRUNC(COUNTA($B$3:B83)/2)=0,TRUNC(COUNTA($B$3:B83)/2),TRUNC(COUNTA($B$3:B83)/2)+1)),"")</f>
        <v>KLIM - int - 41</v>
      </c>
      <c r="B83" s="24" t="s">
        <v>85</v>
      </c>
      <c r="C83" s="27" t="s">
        <v>121</v>
      </c>
      <c r="D83" s="27" t="s">
        <v>131</v>
      </c>
      <c r="E83" s="27" t="s">
        <v>117</v>
      </c>
      <c r="F83" s="27" t="s">
        <v>115</v>
      </c>
      <c r="G83" s="27" t="s">
        <v>149</v>
      </c>
      <c r="H83" s="27" t="s">
        <v>151</v>
      </c>
      <c r="I83" s="33">
        <v>-384471.02496694011</v>
      </c>
      <c r="J83" s="47"/>
      <c r="K83" s="50"/>
    </row>
    <row r="84" spans="1:11" ht="15" x14ac:dyDescent="0.25">
      <c r="A84" s="2" t="str">
        <f>IF(B84&lt;&gt;"",CONCATENATE(B84," - int - ",IF(COUNTA($B$3:B84)/2-TRUNC(COUNTA($B$3:B84)/2)=0,TRUNC(COUNTA($B$3:B84)/2),TRUNC(COUNTA($B$3:B84)/2)+1)),"")</f>
        <v>KLIM - int - 41</v>
      </c>
      <c r="B84" s="24" t="s">
        <v>85</v>
      </c>
      <c r="C84" s="27" t="s">
        <v>121</v>
      </c>
      <c r="D84" s="27" t="s">
        <v>131</v>
      </c>
      <c r="E84" s="27" t="s">
        <v>116</v>
      </c>
      <c r="F84" s="27" t="s">
        <v>118</v>
      </c>
      <c r="G84" s="27" t="s">
        <v>149</v>
      </c>
      <c r="H84" s="27" t="s">
        <v>153</v>
      </c>
      <c r="I84" s="33">
        <v>-1995.6190703103989</v>
      </c>
      <c r="J84" s="47"/>
      <c r="K84" s="50"/>
    </row>
    <row r="85" spans="1:11" ht="15" x14ac:dyDescent="0.25">
      <c r="A85" s="2" t="str">
        <f>IF(B85&lt;&gt;"",CONCATENATE(B85," - int - ",IF(COUNTA($B$3:B85)/2-TRUNC(COUNTA($B$3:B85)/2)=0,TRUNC(COUNTA($B$3:B85)/2),TRUNC(COUNTA($B$3:B85)/2)+1)),"")</f>
        <v>KLIM - int - 42</v>
      </c>
      <c r="B85" s="24" t="s">
        <v>85</v>
      </c>
      <c r="C85" s="27" t="s">
        <v>121</v>
      </c>
      <c r="D85" s="27" t="s">
        <v>132</v>
      </c>
      <c r="E85" s="27" t="s">
        <v>148</v>
      </c>
      <c r="F85" s="27" t="s">
        <v>148</v>
      </c>
      <c r="G85" s="27" t="s">
        <v>149</v>
      </c>
      <c r="H85" s="27" t="s">
        <v>150</v>
      </c>
      <c r="I85" s="33">
        <v>-33.620683431034536</v>
      </c>
      <c r="J85" s="47"/>
      <c r="K85" s="50"/>
    </row>
    <row r="86" spans="1:11" ht="15" x14ac:dyDescent="0.25">
      <c r="A86" s="2" t="str">
        <f>IF(B86&lt;&gt;"",CONCATENATE(B86," - int - ",IF(COUNTA($B$3:B86)/2-TRUNC(COUNTA($B$3:B86)/2)=0,TRUNC(COUNTA($B$3:B86)/2),TRUNC(COUNTA($B$3:B86)/2)+1)),"")</f>
        <v>KLIM - int - 42</v>
      </c>
      <c r="B86" s="24" t="s">
        <v>85</v>
      </c>
      <c r="C86" s="27" t="s">
        <v>121</v>
      </c>
      <c r="D86" s="27" t="s">
        <v>132</v>
      </c>
      <c r="E86" s="27" t="s">
        <v>148</v>
      </c>
      <c r="F86" s="27" t="s">
        <v>148</v>
      </c>
      <c r="G86" s="27" t="s">
        <v>149</v>
      </c>
      <c r="H86" s="27" t="s">
        <v>151</v>
      </c>
      <c r="I86" s="33">
        <v>-23048.715977611544</v>
      </c>
      <c r="J86" s="47"/>
      <c r="K86" s="50"/>
    </row>
    <row r="87" spans="1:11" ht="15" x14ac:dyDescent="0.25">
      <c r="A87" s="2" t="str">
        <f>IF(B87&lt;&gt;"",CONCATENATE(B87," - int - ",IF(COUNTA($B$3:B87)/2-TRUNC(COUNTA($B$3:B87)/2)=0,TRUNC(COUNTA($B$3:B87)/2),TRUNC(COUNTA($B$3:B87)/2)+1)),"")</f>
        <v>KLIM - int - 43</v>
      </c>
      <c r="B87" s="24" t="s">
        <v>85</v>
      </c>
      <c r="C87" s="27" t="s">
        <v>121</v>
      </c>
      <c r="D87" s="27" t="s">
        <v>132</v>
      </c>
      <c r="E87" s="27" t="s">
        <v>148</v>
      </c>
      <c r="F87" s="27" t="s">
        <v>148</v>
      </c>
      <c r="G87" s="27" t="s">
        <v>149</v>
      </c>
      <c r="H87" s="27" t="s">
        <v>152</v>
      </c>
      <c r="I87" s="33">
        <v>71935.690694111545</v>
      </c>
      <c r="J87" s="47"/>
      <c r="K87" s="50"/>
    </row>
    <row r="88" spans="1:11" ht="15" x14ac:dyDescent="0.25">
      <c r="A88" s="2" t="str">
        <f>IF(B88&lt;&gt;"",CONCATENATE(B88," - int - ",IF(COUNTA($B$3:B88)/2-TRUNC(COUNTA($B$3:B88)/2)=0,TRUNC(COUNTA($B$3:B88)/2),TRUNC(COUNTA($B$3:B88)/2)+1)),"")</f>
        <v>KLIM - int - 43</v>
      </c>
      <c r="B88" s="24" t="s">
        <v>85</v>
      </c>
      <c r="C88" s="27" t="s">
        <v>121</v>
      </c>
      <c r="D88" s="27" t="s">
        <v>132</v>
      </c>
      <c r="E88" s="27" t="s">
        <v>148</v>
      </c>
      <c r="F88" s="27" t="s">
        <v>148</v>
      </c>
      <c r="G88" s="27" t="s">
        <v>149</v>
      </c>
      <c r="H88" s="27" t="s">
        <v>153</v>
      </c>
      <c r="I88" s="33">
        <v>349648.73965289944</v>
      </c>
      <c r="J88" s="47"/>
      <c r="K88" s="50"/>
    </row>
    <row r="89" spans="1:11" ht="15" x14ac:dyDescent="0.25">
      <c r="A89" s="2" t="str">
        <f>IF(B89&lt;&gt;"",CONCATENATE(B89," - int - ",IF(COUNTA($B$3:B89)/2-TRUNC(COUNTA($B$3:B89)/2)=0,TRUNC(COUNTA($B$3:B89)/2),TRUNC(COUNTA($B$3:B89)/2)+1)),"")</f>
        <v>KLIM - int - 44</v>
      </c>
      <c r="B89" s="24" t="s">
        <v>85</v>
      </c>
      <c r="C89" s="27" t="s">
        <v>121</v>
      </c>
      <c r="D89" s="27" t="s">
        <v>132</v>
      </c>
      <c r="E89" s="27" t="s">
        <v>117</v>
      </c>
      <c r="F89" s="27" t="s">
        <v>115</v>
      </c>
      <c r="G89" s="27" t="s">
        <v>149</v>
      </c>
      <c r="H89" s="27" t="s">
        <v>151</v>
      </c>
      <c r="I89" s="33">
        <v>22.500029119999908</v>
      </c>
      <c r="J89" s="47"/>
      <c r="K89" s="50"/>
    </row>
    <row r="90" spans="1:11" ht="15" x14ac:dyDescent="0.25">
      <c r="A90" s="2" t="str">
        <f>IF(B90&lt;&gt;"",CONCATENATE(B90," - int - ",IF(COUNTA($B$3:B90)/2-TRUNC(COUNTA($B$3:B90)/2)=0,TRUNC(COUNTA($B$3:B90)/2),TRUNC(COUNTA($B$3:B90)/2)+1)),"")</f>
        <v>KLIM - int - 44</v>
      </c>
      <c r="B90" s="24" t="s">
        <v>85</v>
      </c>
      <c r="C90" s="27" t="s">
        <v>121</v>
      </c>
      <c r="D90" s="27" t="s">
        <v>132</v>
      </c>
      <c r="E90" s="27" t="s">
        <v>116</v>
      </c>
      <c r="F90" s="27" t="s">
        <v>118</v>
      </c>
      <c r="G90" s="27" t="s">
        <v>149</v>
      </c>
      <c r="H90" s="27" t="s">
        <v>153</v>
      </c>
      <c r="I90" s="33">
        <v>2106.0748914299529</v>
      </c>
      <c r="J90" s="47"/>
      <c r="K90" s="50"/>
    </row>
    <row r="91" spans="1:11" ht="15" x14ac:dyDescent="0.25">
      <c r="A91" s="2" t="str">
        <f>IF(B91&lt;&gt;"",CONCATENATE(B91," - int - ",IF(COUNTA($B$3:B91)/2-TRUNC(COUNTA($B$3:B91)/2)=0,TRUNC(COUNTA($B$3:B91)/2),TRUNC(COUNTA($B$3:B91)/2)+1)),"")</f>
        <v>KLIM - int - 45</v>
      </c>
      <c r="B91" s="24" t="s">
        <v>85</v>
      </c>
      <c r="C91" s="27" t="s">
        <v>121</v>
      </c>
      <c r="D91" s="27" t="s">
        <v>132</v>
      </c>
      <c r="E91" s="27" t="s">
        <v>154</v>
      </c>
      <c r="F91" s="27" t="s">
        <v>155</v>
      </c>
      <c r="G91" s="27" t="s">
        <v>149</v>
      </c>
      <c r="H91" s="27" t="s">
        <v>152</v>
      </c>
      <c r="I91" s="33">
        <v>5707.6129518985217</v>
      </c>
      <c r="J91" s="47"/>
      <c r="K91" s="50"/>
    </row>
    <row r="92" spans="1:11" ht="15" x14ac:dyDescent="0.25">
      <c r="A92" s="2" t="str">
        <f>IF(B92&lt;&gt;"",CONCATENATE(B92," - int - ",IF(COUNTA($B$3:B92)/2-TRUNC(COUNTA($B$3:B92)/2)=0,TRUNC(COUNTA($B$3:B92)/2),TRUNC(COUNTA($B$3:B92)/2)+1)),"")</f>
        <v>KLIM - int - 45</v>
      </c>
      <c r="B92" s="24" t="s">
        <v>85</v>
      </c>
      <c r="C92" s="27" t="s">
        <v>121</v>
      </c>
      <c r="D92" s="27" t="s">
        <v>132</v>
      </c>
      <c r="E92" s="27" t="s">
        <v>156</v>
      </c>
      <c r="F92" s="27" t="s">
        <v>157</v>
      </c>
      <c r="G92" s="27" t="s">
        <v>149</v>
      </c>
      <c r="H92" s="27" t="s">
        <v>153</v>
      </c>
      <c r="I92" s="33">
        <v>765.00000809999983</v>
      </c>
      <c r="J92" s="47"/>
      <c r="K92" s="50"/>
    </row>
    <row r="93" spans="1:11" ht="15" x14ac:dyDescent="0.25">
      <c r="A93" s="2" t="str">
        <f>IF(B93&lt;&gt;"",CONCATENATE(B93," - int - ",IF(COUNTA($B$3:B93)/2-TRUNC(COUNTA($B$3:B93)/2)=0,TRUNC(COUNTA($B$3:B93)/2),TRUNC(COUNTA($B$3:B93)/2)+1)),"")</f>
        <v>KLIM - int - 46</v>
      </c>
      <c r="B93" s="24" t="s">
        <v>85</v>
      </c>
      <c r="C93" s="27" t="s">
        <v>121</v>
      </c>
      <c r="D93" s="27" t="s">
        <v>133</v>
      </c>
      <c r="E93" s="27" t="s">
        <v>148</v>
      </c>
      <c r="F93" s="27" t="s">
        <v>148</v>
      </c>
      <c r="G93" s="27" t="s">
        <v>149</v>
      </c>
      <c r="H93" s="27" t="s">
        <v>150</v>
      </c>
      <c r="I93" s="33">
        <v>-83.620684431034533</v>
      </c>
      <c r="J93" s="47"/>
      <c r="K93" s="50"/>
    </row>
    <row r="94" spans="1:11" ht="15" x14ac:dyDescent="0.25">
      <c r="A94" s="2" t="str">
        <f>IF(B94&lt;&gt;"",CONCATENATE(B94," - int - ",IF(COUNTA($B$3:B94)/2-TRUNC(COUNTA($B$3:B94)/2)=0,TRUNC(COUNTA($B$3:B94)/2),TRUNC(COUNTA($B$3:B94)/2)+1)),"")</f>
        <v>KLIM - int - 46</v>
      </c>
      <c r="B94" s="24" t="s">
        <v>85</v>
      </c>
      <c r="C94" s="27" t="s">
        <v>121</v>
      </c>
      <c r="D94" s="27" t="s">
        <v>133</v>
      </c>
      <c r="E94" s="27" t="s">
        <v>148</v>
      </c>
      <c r="F94" s="27" t="s">
        <v>148</v>
      </c>
      <c r="G94" s="27" t="s">
        <v>149</v>
      </c>
      <c r="H94" s="27" t="s">
        <v>151</v>
      </c>
      <c r="I94" s="33">
        <v>123034.97051937442</v>
      </c>
      <c r="J94" s="47"/>
      <c r="K94" s="50"/>
    </row>
    <row r="95" spans="1:11" ht="15" x14ac:dyDescent="0.25">
      <c r="A95" s="2" t="str">
        <f>IF(B95&lt;&gt;"",CONCATENATE(B95," - int - ",IF(COUNTA($B$3:B95)/2-TRUNC(COUNTA($B$3:B95)/2)=0,TRUNC(COUNTA($B$3:B95)/2),TRUNC(COUNTA($B$3:B95)/2)+1)),"")</f>
        <v>KLIM - int - 47</v>
      </c>
      <c r="B95" s="24" t="s">
        <v>85</v>
      </c>
      <c r="C95" s="27" t="s">
        <v>121</v>
      </c>
      <c r="D95" s="27" t="s">
        <v>133</v>
      </c>
      <c r="E95" s="27" t="s">
        <v>148</v>
      </c>
      <c r="F95" s="27" t="s">
        <v>148</v>
      </c>
      <c r="G95" s="27" t="s">
        <v>149</v>
      </c>
      <c r="H95" s="27" t="s">
        <v>152</v>
      </c>
      <c r="I95" s="33">
        <v>-189231.68411303358</v>
      </c>
      <c r="J95" s="47"/>
      <c r="K95" s="50"/>
    </row>
    <row r="96" spans="1:11" ht="15" x14ac:dyDescent="0.25">
      <c r="A96" s="2" t="str">
        <f>IF(B96&lt;&gt;"",CONCATENATE(B96," - int - ",IF(COUNTA($B$3:B96)/2-TRUNC(COUNTA($B$3:B96)/2)=0,TRUNC(COUNTA($B$3:B96)/2),TRUNC(COUNTA($B$3:B96)/2)+1)),"")</f>
        <v>KLIM - int - 47</v>
      </c>
      <c r="B96" s="24" t="s">
        <v>85</v>
      </c>
      <c r="C96" s="27" t="s">
        <v>121</v>
      </c>
      <c r="D96" s="27" t="s">
        <v>133</v>
      </c>
      <c r="E96" s="27" t="s">
        <v>148</v>
      </c>
      <c r="F96" s="27" t="s">
        <v>148</v>
      </c>
      <c r="G96" s="27" t="s">
        <v>149</v>
      </c>
      <c r="H96" s="27" t="s">
        <v>153</v>
      </c>
      <c r="I96" s="33">
        <v>45003.278839268656</v>
      </c>
      <c r="J96" s="47"/>
      <c r="K96" s="50"/>
    </row>
    <row r="97" spans="1:11" ht="15" x14ac:dyDescent="0.25">
      <c r="A97" s="2" t="str">
        <f>IF(B97&lt;&gt;"",CONCATENATE(B97," - int - ",IF(COUNTA($B$3:B97)/2-TRUNC(COUNTA($B$3:B97)/2)=0,TRUNC(COUNTA($B$3:B97)/2),TRUNC(COUNTA($B$3:B97)/2)+1)),"")</f>
        <v>KLIM - int - 48</v>
      </c>
      <c r="B97" s="24" t="s">
        <v>85</v>
      </c>
      <c r="C97" s="27" t="s">
        <v>121</v>
      </c>
      <c r="D97" s="27" t="s">
        <v>133</v>
      </c>
      <c r="E97" s="27" t="s">
        <v>117</v>
      </c>
      <c r="F97" s="27" t="s">
        <v>115</v>
      </c>
      <c r="G97" s="27" t="s">
        <v>149</v>
      </c>
      <c r="H97" s="27" t="s">
        <v>151</v>
      </c>
      <c r="I97" s="33">
        <v>-482.49989649999986</v>
      </c>
      <c r="J97" s="47"/>
      <c r="K97" s="50"/>
    </row>
    <row r="98" spans="1:11" ht="15" x14ac:dyDescent="0.25">
      <c r="A98" s="2" t="str">
        <f>IF(B98&lt;&gt;"",CONCATENATE(B98," - int - ",IF(COUNTA($B$3:B98)/2-TRUNC(COUNTA($B$3:B98)/2)=0,TRUNC(COUNTA($B$3:B98)/2),TRUNC(COUNTA($B$3:B98)/2)+1)),"")</f>
        <v>KLIM - int - 48</v>
      </c>
      <c r="B98" s="24" t="s">
        <v>85</v>
      </c>
      <c r="C98" s="27" t="s">
        <v>121</v>
      </c>
      <c r="D98" s="27" t="s">
        <v>133</v>
      </c>
      <c r="E98" s="27" t="s">
        <v>116</v>
      </c>
      <c r="F98" s="27" t="s">
        <v>118</v>
      </c>
      <c r="G98" s="27" t="s">
        <v>149</v>
      </c>
      <c r="H98" s="27" t="s">
        <v>153</v>
      </c>
      <c r="I98" s="33">
        <v>9286.2382902075587</v>
      </c>
      <c r="J98" s="47"/>
      <c r="K98" s="50"/>
    </row>
    <row r="99" spans="1:11" ht="15" x14ac:dyDescent="0.25">
      <c r="A99" s="2" t="str">
        <f>IF(B99&lt;&gt;"",CONCATENATE(B99," - int - ",IF(COUNTA($B$3:B99)/2-TRUNC(COUNTA($B$3:B99)/2)=0,TRUNC(COUNTA($B$3:B99)/2),TRUNC(COUNTA($B$3:B99)/2)+1)),"")</f>
        <v>KLIM - int - 49</v>
      </c>
      <c r="B99" s="24" t="s">
        <v>85</v>
      </c>
      <c r="C99" s="27" t="s">
        <v>121</v>
      </c>
      <c r="D99" s="27" t="s">
        <v>133</v>
      </c>
      <c r="E99" s="27" t="s">
        <v>154</v>
      </c>
      <c r="F99" s="27" t="s">
        <v>155</v>
      </c>
      <c r="G99" s="27" t="s">
        <v>149</v>
      </c>
      <c r="H99" s="27" t="s">
        <v>152</v>
      </c>
      <c r="I99" s="33">
        <v>-360.09960184800002</v>
      </c>
      <c r="J99" s="47"/>
      <c r="K99" s="50"/>
    </row>
    <row r="100" spans="1:11" ht="15" x14ac:dyDescent="0.25">
      <c r="A100" s="2" t="str">
        <f>IF(B100&lt;&gt;"",CONCATENATE(B100," - int - ",IF(COUNTA($B$3:B100)/2-TRUNC(COUNTA($B$3:B100)/2)=0,TRUNC(COUNTA($B$3:B100)/2),TRUNC(COUNTA($B$3:B100)/2)+1)),"")</f>
        <v>KLIM - int - 49</v>
      </c>
      <c r="B100" s="24" t="s">
        <v>85</v>
      </c>
      <c r="C100" s="27" t="s">
        <v>121</v>
      </c>
      <c r="D100" s="27" t="s">
        <v>133</v>
      </c>
      <c r="E100" s="27" t="s">
        <v>156</v>
      </c>
      <c r="F100" s="27" t="s">
        <v>157</v>
      </c>
      <c r="G100" s="27" t="s">
        <v>149</v>
      </c>
      <c r="H100" s="27" t="s">
        <v>153</v>
      </c>
      <c r="I100" s="33">
        <v>1120.00000224</v>
      </c>
      <c r="J100" s="47"/>
      <c r="K100" s="50"/>
    </row>
    <row r="101" spans="1:11" ht="15" x14ac:dyDescent="0.25">
      <c r="A101" s="2" t="str">
        <f>IF(B101&lt;&gt;"",CONCATENATE(B101," - int - ",IF(COUNTA($B$3:B101)/2-TRUNC(COUNTA($B$3:B101)/2)=0,TRUNC(COUNTA($B$3:B101)/2),TRUNC(COUNTA($B$3:B101)/2)+1)),"")</f>
        <v>KLIM - int - 50</v>
      </c>
      <c r="B101" s="24" t="s">
        <v>85</v>
      </c>
      <c r="C101" s="27" t="s">
        <v>121</v>
      </c>
      <c r="D101" s="27" t="s">
        <v>134</v>
      </c>
      <c r="E101" s="27" t="s">
        <v>148</v>
      </c>
      <c r="F101" s="27" t="s">
        <v>148</v>
      </c>
      <c r="G101" s="27" t="s">
        <v>149</v>
      </c>
      <c r="H101" s="27" t="s">
        <v>150</v>
      </c>
      <c r="I101" s="33">
        <v>-167.24136886206907</v>
      </c>
      <c r="J101" s="47"/>
      <c r="K101" s="50"/>
    </row>
    <row r="102" spans="1:11" ht="15" x14ac:dyDescent="0.25">
      <c r="A102" s="2" t="str">
        <f>IF(B102&lt;&gt;"",CONCATENATE(B102," - int - ",IF(COUNTA($B$3:B102)/2-TRUNC(COUNTA($B$3:B102)/2)=0,TRUNC(COUNTA($B$3:B102)/2),TRUNC(COUNTA($B$3:B102)/2)+1)),"")</f>
        <v>KLIM - int - 50</v>
      </c>
      <c r="B102" s="24" t="s">
        <v>85</v>
      </c>
      <c r="C102" s="27" t="s">
        <v>121</v>
      </c>
      <c r="D102" s="27" t="s">
        <v>134</v>
      </c>
      <c r="E102" s="27" t="s">
        <v>148</v>
      </c>
      <c r="F102" s="27" t="s">
        <v>148</v>
      </c>
      <c r="G102" s="27" t="s">
        <v>149</v>
      </c>
      <c r="H102" s="27" t="s">
        <v>151</v>
      </c>
      <c r="I102" s="33">
        <v>-740545.54003193113</v>
      </c>
      <c r="J102" s="47"/>
      <c r="K102" s="50"/>
    </row>
    <row r="103" spans="1:11" ht="15" x14ac:dyDescent="0.25">
      <c r="A103" s="2" t="str">
        <f>IF(B103&lt;&gt;"",CONCATENATE(B103," - int - ",IF(COUNTA($B$3:B103)/2-TRUNC(COUNTA($B$3:B103)/2)=0,TRUNC(COUNTA($B$3:B103)/2),TRUNC(COUNTA($B$3:B103)/2)+1)),"")</f>
        <v>KLIM - int - 51</v>
      </c>
      <c r="B103" s="24" t="s">
        <v>85</v>
      </c>
      <c r="C103" s="27" t="s">
        <v>121</v>
      </c>
      <c r="D103" s="27" t="s">
        <v>134</v>
      </c>
      <c r="E103" s="27" t="s">
        <v>148</v>
      </c>
      <c r="F103" s="27" t="s">
        <v>148</v>
      </c>
      <c r="G103" s="27" t="s">
        <v>149</v>
      </c>
      <c r="H103" s="27" t="s">
        <v>152</v>
      </c>
      <c r="I103" s="33">
        <v>-1032618.2685702256</v>
      </c>
      <c r="J103" s="47"/>
      <c r="K103" s="50"/>
    </row>
    <row r="104" spans="1:11" ht="15" x14ac:dyDescent="0.25">
      <c r="A104" s="2" t="str">
        <f>IF(B104&lt;&gt;"",CONCATENATE(B104," - int - ",IF(COUNTA($B$3:B104)/2-TRUNC(COUNTA($B$3:B104)/2)=0,TRUNC(COUNTA($B$3:B104)/2),TRUNC(COUNTA($B$3:B104)/2)+1)),"")</f>
        <v>KLIM - int - 51</v>
      </c>
      <c r="B104" s="24" t="s">
        <v>85</v>
      </c>
      <c r="C104" s="27" t="s">
        <v>121</v>
      </c>
      <c r="D104" s="27" t="s">
        <v>134</v>
      </c>
      <c r="E104" s="27" t="s">
        <v>148</v>
      </c>
      <c r="F104" s="27" t="s">
        <v>148</v>
      </c>
      <c r="G104" s="27" t="s">
        <v>149</v>
      </c>
      <c r="H104" s="27" t="s">
        <v>153</v>
      </c>
      <c r="I104" s="33">
        <v>727776.88191874756</v>
      </c>
      <c r="J104" s="47"/>
      <c r="K104" s="50"/>
    </row>
    <row r="105" spans="1:11" ht="15" x14ac:dyDescent="0.25">
      <c r="A105" s="2" t="str">
        <f>IF(B105&lt;&gt;"",CONCATENATE(B105," - int - ",IF(COUNTA($B$3:B105)/2-TRUNC(COUNTA($B$3:B105)/2)=0,TRUNC(COUNTA($B$3:B105)/2),TRUNC(COUNTA($B$3:B105)/2)+1)),"")</f>
        <v>KLIM - int - 52</v>
      </c>
      <c r="B105" s="24" t="s">
        <v>85</v>
      </c>
      <c r="C105" s="27" t="s">
        <v>121</v>
      </c>
      <c r="D105" s="27" t="s">
        <v>134</v>
      </c>
      <c r="E105" s="27" t="s">
        <v>117</v>
      </c>
      <c r="F105" s="27" t="s">
        <v>115</v>
      </c>
      <c r="G105" s="27" t="s">
        <v>149</v>
      </c>
      <c r="H105" s="27" t="s">
        <v>151</v>
      </c>
      <c r="I105" s="33">
        <v>1460.2208871600001</v>
      </c>
      <c r="J105" s="47"/>
      <c r="K105" s="50"/>
    </row>
    <row r="106" spans="1:11" ht="15" x14ac:dyDescent="0.25">
      <c r="A106" s="2" t="str">
        <f>IF(B106&lt;&gt;"",CONCATENATE(B106," - int - ",IF(COUNTA($B$3:B106)/2-TRUNC(COUNTA($B$3:B106)/2)=0,TRUNC(COUNTA($B$3:B106)/2),TRUNC(COUNTA($B$3:B106)/2)+1)),"")</f>
        <v>KLIM - int - 52</v>
      </c>
      <c r="B106" s="24" t="s">
        <v>85</v>
      </c>
      <c r="C106" s="27" t="s">
        <v>121</v>
      </c>
      <c r="D106" s="27" t="s">
        <v>134</v>
      </c>
      <c r="E106" s="27" t="s">
        <v>116</v>
      </c>
      <c r="F106" s="27" t="s">
        <v>118</v>
      </c>
      <c r="G106" s="27" t="s">
        <v>149</v>
      </c>
      <c r="H106" s="27" t="s">
        <v>153</v>
      </c>
      <c r="I106" s="33">
        <v>-466736.8957079231</v>
      </c>
      <c r="J106" s="47"/>
      <c r="K106" s="50"/>
    </row>
    <row r="107" spans="1:11" ht="15" x14ac:dyDescent="0.25">
      <c r="A107" s="2" t="str">
        <f>IF(B107&lt;&gt;"",CONCATENATE(B107," - int - ",IF(COUNTA($B$3:B107)/2-TRUNC(COUNTA($B$3:B107)/2)=0,TRUNC(COUNTA($B$3:B107)/2),TRUNC(COUNTA($B$3:B107)/2)+1)),"")</f>
        <v>KLIM - int - 53</v>
      </c>
      <c r="B107" s="24" t="s">
        <v>85</v>
      </c>
      <c r="C107" s="27" t="s">
        <v>121</v>
      </c>
      <c r="D107" s="27" t="s">
        <v>134</v>
      </c>
      <c r="E107" s="27" t="s">
        <v>154</v>
      </c>
      <c r="F107" s="27" t="s">
        <v>155</v>
      </c>
      <c r="G107" s="27" t="s">
        <v>149</v>
      </c>
      <c r="H107" s="27" t="s">
        <v>152</v>
      </c>
      <c r="I107" s="33">
        <v>4455.4952031463199</v>
      </c>
      <c r="J107" s="47"/>
      <c r="K107" s="50"/>
    </row>
    <row r="108" spans="1:11" ht="15" x14ac:dyDescent="0.25">
      <c r="A108" s="2" t="str">
        <f>IF(B108&lt;&gt;"",CONCATENATE(B108," - int - ",IF(COUNTA($B$3:B108)/2-TRUNC(COUNTA($B$3:B108)/2)=0,TRUNC(COUNTA($B$3:B108)/2),TRUNC(COUNTA($B$3:B108)/2)+1)),"")</f>
        <v>KLIM - int - 53</v>
      </c>
      <c r="B108" s="24" t="s">
        <v>85</v>
      </c>
      <c r="C108" s="27" t="s">
        <v>121</v>
      </c>
      <c r="D108" s="27" t="s">
        <v>134</v>
      </c>
      <c r="E108" s="27" t="s">
        <v>156</v>
      </c>
      <c r="F108" s="27" t="s">
        <v>157</v>
      </c>
      <c r="G108" s="27" t="s">
        <v>149</v>
      </c>
      <c r="H108" s="27" t="s">
        <v>153</v>
      </c>
      <c r="I108" s="33">
        <v>-529.9999964399999</v>
      </c>
      <c r="J108" s="47"/>
      <c r="K108" s="50"/>
    </row>
    <row r="109" spans="1:11" ht="15" x14ac:dyDescent="0.25">
      <c r="A109" s="2" t="str">
        <f>IF(B109&lt;&gt;"",CONCATENATE(B109," - int - ",IF(COUNTA($B$3:B109)/2-TRUNC(COUNTA($B$3:B109)/2)=0,TRUNC(COUNTA($B$3:B109)/2),TRUNC(COUNTA($B$3:B109)/2)+1)),"")</f>
        <v>KLIM - int - 54</v>
      </c>
      <c r="B109" s="24" t="s">
        <v>85</v>
      </c>
      <c r="C109" s="27" t="s">
        <v>121</v>
      </c>
      <c r="D109" s="27" t="s">
        <v>135</v>
      </c>
      <c r="E109" s="27" t="s">
        <v>148</v>
      </c>
      <c r="F109" s="27" t="s">
        <v>148</v>
      </c>
      <c r="G109" s="27" t="s">
        <v>149</v>
      </c>
      <c r="H109" s="27" t="s">
        <v>151</v>
      </c>
      <c r="I109" s="33">
        <v>47620.319148994888</v>
      </c>
      <c r="J109" s="47"/>
      <c r="K109" s="50"/>
    </row>
    <row r="110" spans="1:11" ht="15" x14ac:dyDescent="0.25">
      <c r="A110" s="2" t="str">
        <f>IF(B110&lt;&gt;"",CONCATENATE(B110," - int - ",IF(COUNTA($B$3:B110)/2-TRUNC(COUNTA($B$3:B110)/2)=0,TRUNC(COUNTA($B$3:B110)/2),TRUNC(COUNTA($B$3:B110)/2)+1)),"")</f>
        <v>KLIM - int - 54</v>
      </c>
      <c r="B110" s="24" t="s">
        <v>85</v>
      </c>
      <c r="C110" s="27" t="s">
        <v>121</v>
      </c>
      <c r="D110" s="27" t="s">
        <v>135</v>
      </c>
      <c r="E110" s="27" t="s">
        <v>148</v>
      </c>
      <c r="F110" s="27" t="s">
        <v>148</v>
      </c>
      <c r="G110" s="27" t="s">
        <v>149</v>
      </c>
      <c r="H110" s="27" t="s">
        <v>152</v>
      </c>
      <c r="I110" s="33">
        <v>333396.64369703014</v>
      </c>
      <c r="J110" s="47"/>
      <c r="K110" s="50"/>
    </row>
    <row r="111" spans="1:11" ht="15" x14ac:dyDescent="0.25">
      <c r="A111" s="2" t="str">
        <f>IF(B111&lt;&gt;"",CONCATENATE(B111," - int - ",IF(COUNTA($B$3:B111)/2-TRUNC(COUNTA($B$3:B111)/2)=0,TRUNC(COUNTA($B$3:B111)/2),TRUNC(COUNTA($B$3:B111)/2)+1)),"")</f>
        <v>KLIM - int - 55</v>
      </c>
      <c r="B111" s="24" t="s">
        <v>85</v>
      </c>
      <c r="C111" s="27" t="s">
        <v>121</v>
      </c>
      <c r="D111" s="27" t="s">
        <v>135</v>
      </c>
      <c r="E111" s="27" t="s">
        <v>148</v>
      </c>
      <c r="F111" s="27" t="s">
        <v>148</v>
      </c>
      <c r="G111" s="27" t="s">
        <v>149</v>
      </c>
      <c r="H111" s="27" t="s">
        <v>153</v>
      </c>
      <c r="I111" s="33">
        <f>-929989.824181736-10</f>
        <v>-929999.82418173598</v>
      </c>
      <c r="J111" s="47"/>
      <c r="K111" s="50"/>
    </row>
    <row r="112" spans="1:11" ht="15" x14ac:dyDescent="0.25">
      <c r="A112" s="2" t="str">
        <f>IF(B112&lt;&gt;"",CONCATENATE(B112," - int - ",IF(COUNTA($B$3:B112)/2-TRUNC(COUNTA($B$3:B112)/2)=0,TRUNC(COUNTA($B$3:B112)/2),TRUNC(COUNTA($B$3:B112)/2)+1)),"")</f>
        <v>KLIM - int - 55</v>
      </c>
      <c r="B112" s="24" t="s">
        <v>85</v>
      </c>
      <c r="C112" s="27" t="s">
        <v>121</v>
      </c>
      <c r="D112" s="27" t="s">
        <v>135</v>
      </c>
      <c r="E112" s="27" t="s">
        <v>116</v>
      </c>
      <c r="F112" s="27" t="s">
        <v>118</v>
      </c>
      <c r="G112" s="27" t="s">
        <v>149</v>
      </c>
      <c r="H112" s="27" t="s">
        <v>153</v>
      </c>
      <c r="I112" s="33">
        <f>1444.0823850231+10</f>
        <v>1454.0823850231</v>
      </c>
      <c r="J112" s="47"/>
      <c r="K112" s="50"/>
    </row>
    <row r="113" spans="1:11" ht="15" x14ac:dyDescent="0.25">
      <c r="A113" s="2" t="str">
        <f>IF(B113&lt;&gt;"",CONCATENATE(B113," - int - ",IF(COUNTA($B$3:B113)/2-TRUNC(COUNTA($B$3:B113)/2)=0,TRUNC(COUNTA($B$3:B113)/2),TRUNC(COUNTA($B$3:B113)/2)+1)),"")</f>
        <v>KLIM - int - 56</v>
      </c>
      <c r="B113" s="24" t="s">
        <v>85</v>
      </c>
      <c r="C113" s="27" t="s">
        <v>121</v>
      </c>
      <c r="D113" s="27" t="s">
        <v>135</v>
      </c>
      <c r="E113" s="27" t="s">
        <v>154</v>
      </c>
      <c r="F113" s="27" t="s">
        <v>155</v>
      </c>
      <c r="G113" s="27" t="s">
        <v>149</v>
      </c>
      <c r="H113" s="27" t="s">
        <v>152</v>
      </c>
      <c r="I113" s="33">
        <v>-1080.2988055439998</v>
      </c>
      <c r="J113" s="47"/>
      <c r="K113" s="50"/>
    </row>
    <row r="114" spans="1:11" ht="15" x14ac:dyDescent="0.25">
      <c r="A114" s="2" t="str">
        <f>IF(B114&lt;&gt;"",CONCATENATE(B114," - int - ",IF(COUNTA($B$3:B114)/2-TRUNC(COUNTA($B$3:B114)/2)=0,TRUNC(COUNTA($B$3:B114)/2),TRUNC(COUNTA($B$3:B114)/2)+1)),"")</f>
        <v>KLIM - int - 56</v>
      </c>
      <c r="B114" s="24" t="s">
        <v>85</v>
      </c>
      <c r="C114" s="27" t="s">
        <v>121</v>
      </c>
      <c r="D114" s="27" t="s">
        <v>135</v>
      </c>
      <c r="E114" s="27" t="s">
        <v>156</v>
      </c>
      <c r="F114" s="27" t="s">
        <v>157</v>
      </c>
      <c r="G114" s="27" t="s">
        <v>149</v>
      </c>
      <c r="H114" s="27" t="s">
        <v>153</v>
      </c>
      <c r="I114" s="33">
        <v>3025.0000060500001</v>
      </c>
      <c r="J114" s="47"/>
      <c r="K114" s="50"/>
    </row>
    <row r="115" spans="1:11" ht="15" x14ac:dyDescent="0.25">
      <c r="A115" s="2" t="str">
        <f>IF(B115&lt;&gt;"",CONCATENATE(B115," - int - ",IF(COUNTA($B$3:B115)/2-TRUNC(COUNTA($B$3:B115)/2)=0,TRUNC(COUNTA($B$3:B115)/2),TRUNC(COUNTA($B$3:B115)/2)+1)),"")</f>
        <v>KLIM - int - 57</v>
      </c>
      <c r="B115" s="24" t="s">
        <v>85</v>
      </c>
      <c r="C115" s="27" t="s">
        <v>121</v>
      </c>
      <c r="D115" s="27" t="s">
        <v>111</v>
      </c>
      <c r="E115" s="27" t="s">
        <v>148</v>
      </c>
      <c r="F115" s="27" t="s">
        <v>148</v>
      </c>
      <c r="G115" s="27" t="s">
        <v>149</v>
      </c>
      <c r="H115" s="27" t="s">
        <v>150</v>
      </c>
      <c r="I115" s="33">
        <v>-58.620683931034534</v>
      </c>
      <c r="J115" s="47"/>
      <c r="K115" s="50"/>
    </row>
    <row r="116" spans="1:11" ht="15" x14ac:dyDescent="0.25">
      <c r="A116" s="2" t="str">
        <f>IF(B116&lt;&gt;"",CONCATENATE(B116," - int - ",IF(COUNTA($B$3:B116)/2-TRUNC(COUNTA($B$3:B116)/2)=0,TRUNC(COUNTA($B$3:B116)/2),TRUNC(COUNTA($B$3:B116)/2)+1)),"")</f>
        <v>KLIM - int - 57</v>
      </c>
      <c r="B116" s="24" t="s">
        <v>85</v>
      </c>
      <c r="C116" s="27" t="s">
        <v>121</v>
      </c>
      <c r="D116" s="27" t="s">
        <v>111</v>
      </c>
      <c r="E116" s="27" t="s">
        <v>148</v>
      </c>
      <c r="F116" s="27" t="s">
        <v>148</v>
      </c>
      <c r="G116" s="27" t="s">
        <v>149</v>
      </c>
      <c r="H116" s="27" t="s">
        <v>151</v>
      </c>
      <c r="I116" s="33">
        <v>142552.11989076625</v>
      </c>
      <c r="J116" s="47"/>
      <c r="K116" s="50"/>
    </row>
    <row r="117" spans="1:11" ht="15" x14ac:dyDescent="0.25">
      <c r="A117" s="2" t="str">
        <f>IF(B117&lt;&gt;"",CONCATENATE(B117," - int - ",IF(COUNTA($B$3:B117)/2-TRUNC(COUNTA($B$3:B117)/2)=0,TRUNC(COUNTA($B$3:B117)/2),TRUNC(COUNTA($B$3:B117)/2)+1)),"")</f>
        <v>KLIM - int - 58</v>
      </c>
      <c r="B117" s="24" t="s">
        <v>85</v>
      </c>
      <c r="C117" s="27" t="s">
        <v>121</v>
      </c>
      <c r="D117" s="27" t="s">
        <v>111</v>
      </c>
      <c r="E117" s="27" t="s">
        <v>148</v>
      </c>
      <c r="F117" s="27" t="s">
        <v>148</v>
      </c>
      <c r="G117" s="27" t="s">
        <v>149</v>
      </c>
      <c r="H117" s="27" t="s">
        <v>152</v>
      </c>
      <c r="I117" s="33">
        <v>-6739.7699261019734</v>
      </c>
      <c r="J117" s="47"/>
      <c r="K117" s="50"/>
    </row>
    <row r="118" spans="1:11" ht="15" x14ac:dyDescent="0.25">
      <c r="A118" s="2" t="str">
        <f>IF(B118&lt;&gt;"",CONCATENATE(B118," - int - ",IF(COUNTA($B$3:B118)/2-TRUNC(COUNTA($B$3:B118)/2)=0,TRUNC(COUNTA($B$3:B118)/2),TRUNC(COUNTA($B$3:B118)/2)+1)),"")</f>
        <v>KLIM - int - 58</v>
      </c>
      <c r="B118" s="24" t="s">
        <v>85</v>
      </c>
      <c r="C118" s="27" t="s">
        <v>121</v>
      </c>
      <c r="D118" s="27" t="s">
        <v>111</v>
      </c>
      <c r="E118" s="27" t="s">
        <v>148</v>
      </c>
      <c r="F118" s="27" t="s">
        <v>148</v>
      </c>
      <c r="G118" s="27" t="s">
        <v>149</v>
      </c>
      <c r="H118" s="27" t="s">
        <v>153</v>
      </c>
      <c r="I118" s="33">
        <v>-249.29951565719267</v>
      </c>
      <c r="J118" s="47"/>
      <c r="K118" s="50"/>
    </row>
    <row r="119" spans="1:11" ht="15" x14ac:dyDescent="0.25">
      <c r="A119" s="2" t="str">
        <f>IF(B119&lt;&gt;"",CONCATENATE(B119," - int - ",IF(COUNTA($B$3:B119)/2-TRUNC(COUNTA($B$3:B119)/2)=0,TRUNC(COUNTA($B$3:B119)/2),TRUNC(COUNTA($B$3:B119)/2)+1)),"")</f>
        <v>KLIM - int - 59</v>
      </c>
      <c r="B119" s="24" t="s">
        <v>85</v>
      </c>
      <c r="C119" s="27" t="s">
        <v>121</v>
      </c>
      <c r="D119" s="27" t="s">
        <v>111</v>
      </c>
      <c r="E119" s="27" t="s">
        <v>117</v>
      </c>
      <c r="F119" s="27" t="s">
        <v>115</v>
      </c>
      <c r="G119" s="27" t="s">
        <v>149</v>
      </c>
      <c r="H119" s="27" t="s">
        <v>151</v>
      </c>
      <c r="I119" s="33">
        <v>-21198.99979446</v>
      </c>
      <c r="J119" s="47"/>
      <c r="K119" s="50"/>
    </row>
    <row r="120" spans="1:11" ht="15" x14ac:dyDescent="0.25">
      <c r="A120" s="2" t="str">
        <f>IF(B120&lt;&gt;"",CONCATENATE(B120," - int - ",IF(COUNTA($B$3:B120)/2-TRUNC(COUNTA($B$3:B120)/2)=0,TRUNC(COUNTA($B$3:B120)/2),TRUNC(COUNTA($B$3:B120)/2)+1)),"")</f>
        <v>KLIM - int - 59</v>
      </c>
      <c r="B120" s="24" t="s">
        <v>85</v>
      </c>
      <c r="C120" s="27" t="s">
        <v>121</v>
      </c>
      <c r="D120" s="27" t="s">
        <v>111</v>
      </c>
      <c r="E120" s="27" t="s">
        <v>116</v>
      </c>
      <c r="F120" s="27" t="s">
        <v>118</v>
      </c>
      <c r="G120" s="27" t="s">
        <v>149</v>
      </c>
      <c r="H120" s="27" t="s">
        <v>153</v>
      </c>
      <c r="I120" s="33">
        <v>6122.4777469266965</v>
      </c>
      <c r="J120" s="47"/>
      <c r="K120" s="50"/>
    </row>
    <row r="121" spans="1:11" ht="15" x14ac:dyDescent="0.25">
      <c r="A121" s="2" t="str">
        <f>IF(B121&lt;&gt;"",CONCATENATE(B121," - int - ",IF(COUNTA($B$3:B121)/2-TRUNC(COUNTA($B$3:B121)/2)=0,TRUNC(COUNTA($B$3:B121)/2),TRUNC(COUNTA($B$3:B121)/2)+1)),"")</f>
        <v>KLIM - int - 60</v>
      </c>
      <c r="B121" s="24" t="s">
        <v>85</v>
      </c>
      <c r="C121" s="27" t="s">
        <v>121</v>
      </c>
      <c r="D121" s="27" t="s">
        <v>111</v>
      </c>
      <c r="E121" s="27" t="s">
        <v>154</v>
      </c>
      <c r="F121" s="27" t="s">
        <v>155</v>
      </c>
      <c r="G121" s="27" t="s">
        <v>149</v>
      </c>
      <c r="H121" s="27" t="s">
        <v>152</v>
      </c>
      <c r="I121" s="33">
        <v>3340.0781184758398</v>
      </c>
      <c r="J121" s="47"/>
      <c r="K121" s="50"/>
    </row>
    <row r="122" spans="1:11" ht="15" x14ac:dyDescent="0.25">
      <c r="A122" s="2" t="str">
        <f>IF(B122&lt;&gt;"",CONCATENATE(B122," - int - ",IF(COUNTA($B$3:B122)/2-TRUNC(COUNTA($B$3:B122)/2)=0,TRUNC(COUNTA($B$3:B122)/2),TRUNC(COUNTA($B$3:B122)/2)+1)),"")</f>
        <v>KLIM - int - 60</v>
      </c>
      <c r="B122" s="24" t="s">
        <v>85</v>
      </c>
      <c r="C122" s="27" t="s">
        <v>121</v>
      </c>
      <c r="D122" s="27" t="s">
        <v>111</v>
      </c>
      <c r="E122" s="27" t="s">
        <v>156</v>
      </c>
      <c r="F122" s="27" t="s">
        <v>157</v>
      </c>
      <c r="G122" s="27" t="s">
        <v>149</v>
      </c>
      <c r="H122" s="27" t="s">
        <v>153</v>
      </c>
      <c r="I122" s="33">
        <v>-494.99999754999999</v>
      </c>
      <c r="J122" s="47"/>
      <c r="K122" s="50"/>
    </row>
    <row r="123" spans="1:11" ht="15" x14ac:dyDescent="0.25">
      <c r="A123" s="2" t="str">
        <f>IF(B123&lt;&gt;"",CONCATENATE(B123," - int - ",IF(COUNTA($B$3:B123)/2-TRUNC(COUNTA($B$3:B123)/2)=0,TRUNC(COUNTA($B$3:B123)/2),TRUNC(COUNTA($B$3:B123)/2)+1)),"")</f>
        <v>KLIM - int - 61</v>
      </c>
      <c r="B123" s="24" t="s">
        <v>85</v>
      </c>
      <c r="C123" s="27" t="s">
        <v>121</v>
      </c>
      <c r="D123" s="27" t="s">
        <v>136</v>
      </c>
      <c r="E123" s="27" t="s">
        <v>148</v>
      </c>
      <c r="F123" s="27" t="s">
        <v>148</v>
      </c>
      <c r="G123" s="27" t="s">
        <v>149</v>
      </c>
      <c r="H123" s="27" t="s">
        <v>150</v>
      </c>
      <c r="I123" s="33">
        <v>-300.86205429310354</v>
      </c>
      <c r="J123" s="47"/>
      <c r="K123" s="50"/>
    </row>
    <row r="124" spans="1:11" ht="15" x14ac:dyDescent="0.25">
      <c r="A124" s="2" t="str">
        <f>IF(B124&lt;&gt;"",CONCATENATE(B124," - int - ",IF(COUNTA($B$3:B124)/2-TRUNC(COUNTA($B$3:B124)/2)=0,TRUNC(COUNTA($B$3:B124)/2),TRUNC(COUNTA($B$3:B124)/2)+1)),"")</f>
        <v>KLIM - int - 61</v>
      </c>
      <c r="B124" s="24" t="s">
        <v>85</v>
      </c>
      <c r="C124" s="27" t="s">
        <v>121</v>
      </c>
      <c r="D124" s="27" t="s">
        <v>136</v>
      </c>
      <c r="E124" s="27" t="s">
        <v>148</v>
      </c>
      <c r="F124" s="27" t="s">
        <v>148</v>
      </c>
      <c r="G124" s="27" t="s">
        <v>149</v>
      </c>
      <c r="H124" s="27" t="s">
        <v>151</v>
      </c>
      <c r="I124" s="33">
        <v>97435.361134233099</v>
      </c>
      <c r="J124" s="47"/>
      <c r="K124" s="50"/>
    </row>
    <row r="125" spans="1:11" ht="15" x14ac:dyDescent="0.25">
      <c r="A125" s="2" t="str">
        <f>IF(B125&lt;&gt;"",CONCATENATE(B125," - int - ",IF(COUNTA($B$3:B125)/2-TRUNC(COUNTA($B$3:B125)/2)=0,TRUNC(COUNTA($B$3:B125)/2),TRUNC(COUNTA($B$3:B125)/2)+1)),"")</f>
        <v>KLIM - int - 62</v>
      </c>
      <c r="B125" s="24" t="s">
        <v>85</v>
      </c>
      <c r="C125" s="27" t="s">
        <v>121</v>
      </c>
      <c r="D125" s="27" t="s">
        <v>136</v>
      </c>
      <c r="E125" s="27" t="s">
        <v>148</v>
      </c>
      <c r="F125" s="27" t="s">
        <v>148</v>
      </c>
      <c r="G125" s="27" t="s">
        <v>149</v>
      </c>
      <c r="H125" s="27" t="s">
        <v>152</v>
      </c>
      <c r="I125" s="33">
        <v>-14347.786946286851</v>
      </c>
      <c r="J125" s="47"/>
      <c r="K125" s="50"/>
    </row>
    <row r="126" spans="1:11" ht="15" x14ac:dyDescent="0.25">
      <c r="A126" s="2" t="str">
        <f>IF(B126&lt;&gt;"",CONCATENATE(B126," - int - ",IF(COUNTA($B$3:B126)/2-TRUNC(COUNTA($B$3:B126)/2)=0,TRUNC(COUNTA($B$3:B126)/2),TRUNC(COUNTA($B$3:B126)/2)+1)),"")</f>
        <v>KLIM - int - 62</v>
      </c>
      <c r="B126" s="24" t="s">
        <v>85</v>
      </c>
      <c r="C126" s="27" t="s">
        <v>121</v>
      </c>
      <c r="D126" s="27" t="s">
        <v>136</v>
      </c>
      <c r="E126" s="27" t="s">
        <v>148</v>
      </c>
      <c r="F126" s="27" t="s">
        <v>148</v>
      </c>
      <c r="G126" s="27" t="s">
        <v>149</v>
      </c>
      <c r="H126" s="27" t="s">
        <v>153</v>
      </c>
      <c r="I126" s="33">
        <v>-122905.51811334222</v>
      </c>
      <c r="J126" s="47"/>
      <c r="K126" s="50"/>
    </row>
    <row r="127" spans="1:11" ht="15" x14ac:dyDescent="0.25">
      <c r="A127" s="2" t="str">
        <f>IF(B127&lt;&gt;"",CONCATENATE(B127," - int - ",IF(COUNTA($B$3:B127)/2-TRUNC(COUNTA($B$3:B127)/2)=0,TRUNC(COUNTA($B$3:B127)/2),TRUNC(COUNTA($B$3:B127)/2)+1)),"")</f>
        <v>KLIM - int - 63</v>
      </c>
      <c r="B127" s="24" t="s">
        <v>85</v>
      </c>
      <c r="C127" s="27" t="s">
        <v>121</v>
      </c>
      <c r="D127" s="27" t="s">
        <v>136</v>
      </c>
      <c r="E127" s="27" t="s">
        <v>117</v>
      </c>
      <c r="F127" s="27" t="s">
        <v>115</v>
      </c>
      <c r="G127" s="27" t="s">
        <v>149</v>
      </c>
      <c r="H127" s="27" t="s">
        <v>151</v>
      </c>
      <c r="I127" s="33">
        <v>40406.320718499999</v>
      </c>
      <c r="J127" s="47"/>
      <c r="K127" s="50"/>
    </row>
    <row r="128" spans="1:11" ht="15" x14ac:dyDescent="0.25">
      <c r="A128" s="2" t="str">
        <f>IF(B128&lt;&gt;"",CONCATENATE(B128," - int - ",IF(COUNTA($B$3:B128)/2-TRUNC(COUNTA($B$3:B128)/2)=0,TRUNC(COUNTA($B$3:B128)/2),TRUNC(COUNTA($B$3:B128)/2)+1)),"")</f>
        <v>KLIM - int - 63</v>
      </c>
      <c r="B128" s="24" t="s">
        <v>85</v>
      </c>
      <c r="C128" s="27" t="s">
        <v>121</v>
      </c>
      <c r="D128" s="27" t="s">
        <v>136</v>
      </c>
      <c r="E128" s="27" t="s">
        <v>116</v>
      </c>
      <c r="F128" s="27" t="s">
        <v>118</v>
      </c>
      <c r="G128" s="27" t="s">
        <v>149</v>
      </c>
      <c r="H128" s="27" t="s">
        <v>153</v>
      </c>
      <c r="I128" s="33">
        <v>-1444.107664717608</v>
      </c>
      <c r="J128" s="47"/>
      <c r="K128" s="50"/>
    </row>
    <row r="129" spans="1:11" ht="15" x14ac:dyDescent="0.25">
      <c r="A129" s="2" t="str">
        <f>IF(B129&lt;&gt;"",CONCATENATE(B129," - int - ",IF(COUNTA($B$3:B129)/2-TRUNC(COUNTA($B$3:B129)/2)=0,TRUNC(COUNTA($B$3:B129)/2),TRUNC(COUNTA($B$3:B129)/2)+1)),"")</f>
        <v>KLIM - int - 64</v>
      </c>
      <c r="B129" s="24" t="s">
        <v>85</v>
      </c>
      <c r="C129" s="27" t="s">
        <v>121</v>
      </c>
      <c r="D129" s="27" t="s">
        <v>136</v>
      </c>
      <c r="E129" s="27" t="s">
        <v>154</v>
      </c>
      <c r="F129" s="27" t="s">
        <v>155</v>
      </c>
      <c r="G129" s="27" t="s">
        <v>149</v>
      </c>
      <c r="H129" s="27" t="s">
        <v>151</v>
      </c>
      <c r="I129" s="33">
        <v>185960.0001</v>
      </c>
      <c r="J129" s="47"/>
      <c r="K129" s="50"/>
    </row>
    <row r="130" spans="1:11" ht="15" x14ac:dyDescent="0.25">
      <c r="A130" s="2" t="str">
        <f>IF(B130&lt;&gt;"",CONCATENATE(B130," - int - ",IF(COUNTA($B$3:B130)/2-TRUNC(COUNTA($B$3:B130)/2)=0,TRUNC(COUNTA($B$3:B130)/2),TRUNC(COUNTA($B$3:B130)/2)+1)),"")</f>
        <v>KLIM - int - 64</v>
      </c>
      <c r="B130" s="24" t="s">
        <v>85</v>
      </c>
      <c r="C130" s="27" t="s">
        <v>121</v>
      </c>
      <c r="D130" s="27" t="s">
        <v>136</v>
      </c>
      <c r="E130" s="27" t="s">
        <v>154</v>
      </c>
      <c r="F130" s="27" t="s">
        <v>155</v>
      </c>
      <c r="G130" s="27" t="s">
        <v>149</v>
      </c>
      <c r="H130" s="27" t="s">
        <v>152</v>
      </c>
      <c r="I130" s="33">
        <v>13697.777249588158</v>
      </c>
      <c r="J130" s="47"/>
      <c r="K130" s="50"/>
    </row>
    <row r="131" spans="1:11" ht="15" x14ac:dyDescent="0.25">
      <c r="A131" s="2" t="str">
        <f>IF(B131&lt;&gt;"",CONCATENATE(B131," - int - ",IF(COUNTA($B$3:B131)/2-TRUNC(COUNTA($B$3:B131)/2)=0,TRUNC(COUNTA($B$3:B131)/2),TRUNC(COUNTA($B$3:B131)/2)+1)),"")</f>
        <v>KLIM - int - 65</v>
      </c>
      <c r="B131" s="24" t="s">
        <v>85</v>
      </c>
      <c r="C131" s="27" t="s">
        <v>121</v>
      </c>
      <c r="D131" s="27" t="s">
        <v>136</v>
      </c>
      <c r="E131" s="27" t="s">
        <v>156</v>
      </c>
      <c r="F131" s="27" t="s">
        <v>157</v>
      </c>
      <c r="G131" s="27" t="s">
        <v>149</v>
      </c>
      <c r="H131" s="27" t="s">
        <v>153</v>
      </c>
      <c r="I131" s="33">
        <v>-159.99998776000029</v>
      </c>
      <c r="J131" s="47"/>
      <c r="K131" s="50"/>
    </row>
    <row r="132" spans="1:11" ht="15" x14ac:dyDescent="0.25">
      <c r="A132" s="2" t="str">
        <f>IF(B132&lt;&gt;"",CONCATENATE(B132," - int - ",IF(COUNTA($B$3:B132)/2-TRUNC(COUNTA($B$3:B132)/2)=0,TRUNC(COUNTA($B$3:B132)/2),TRUNC(COUNTA($B$3:B132)/2)+1)),"")</f>
        <v>KLIM - int - 65</v>
      </c>
      <c r="B132" s="24" t="s">
        <v>85</v>
      </c>
      <c r="C132" s="27" t="s">
        <v>121</v>
      </c>
      <c r="D132" s="27" t="s">
        <v>137</v>
      </c>
      <c r="E132" s="27" t="s">
        <v>148</v>
      </c>
      <c r="F132" s="27" t="s">
        <v>148</v>
      </c>
      <c r="G132" s="27" t="s">
        <v>149</v>
      </c>
      <c r="H132" s="27" t="s">
        <v>150</v>
      </c>
      <c r="I132" s="33">
        <v>-33.620683431034536</v>
      </c>
      <c r="J132" s="47"/>
      <c r="K132" s="50"/>
    </row>
    <row r="133" spans="1:11" ht="15" x14ac:dyDescent="0.25">
      <c r="A133" s="2" t="str">
        <f>IF(B133&lt;&gt;"",CONCATENATE(B133," - int - ",IF(COUNTA($B$3:B133)/2-TRUNC(COUNTA($B$3:B133)/2)=0,TRUNC(COUNTA($B$3:B133)/2),TRUNC(COUNTA($B$3:B133)/2)+1)),"")</f>
        <v>KLIM - int - 66</v>
      </c>
      <c r="B133" s="24" t="s">
        <v>85</v>
      </c>
      <c r="C133" s="27" t="s">
        <v>121</v>
      </c>
      <c r="D133" s="27" t="s">
        <v>137</v>
      </c>
      <c r="E133" s="27" t="s">
        <v>148</v>
      </c>
      <c r="F133" s="27" t="s">
        <v>148</v>
      </c>
      <c r="G133" s="27" t="s">
        <v>149</v>
      </c>
      <c r="H133" s="27" t="s">
        <v>151</v>
      </c>
      <c r="I133" s="33">
        <v>-249001.22403838311</v>
      </c>
      <c r="J133" s="47"/>
      <c r="K133" s="50"/>
    </row>
    <row r="134" spans="1:11" ht="15" x14ac:dyDescent="0.25">
      <c r="A134" s="2" t="str">
        <f>IF(B134&lt;&gt;"",CONCATENATE(B134," - int - ",IF(COUNTA($B$3:B134)/2-TRUNC(COUNTA($B$3:B134)/2)=0,TRUNC(COUNTA($B$3:B134)/2),TRUNC(COUNTA($B$3:B134)/2)+1)),"")</f>
        <v>KLIM - int - 66</v>
      </c>
      <c r="B134" s="24" t="s">
        <v>85</v>
      </c>
      <c r="C134" s="27" t="s">
        <v>121</v>
      </c>
      <c r="D134" s="27" t="s">
        <v>137</v>
      </c>
      <c r="E134" s="27" t="s">
        <v>148</v>
      </c>
      <c r="F134" s="27" t="s">
        <v>148</v>
      </c>
      <c r="G134" s="27" t="s">
        <v>149</v>
      </c>
      <c r="H134" s="27" t="s">
        <v>152</v>
      </c>
      <c r="I134" s="33">
        <v>72417.452905357786</v>
      </c>
      <c r="J134" s="47"/>
      <c r="K134" s="50"/>
    </row>
    <row r="135" spans="1:11" ht="15" x14ac:dyDescent="0.25">
      <c r="A135" s="2" t="str">
        <f>IF(B135&lt;&gt;"",CONCATENATE(B135," - int - ",IF(COUNTA($B$3:B135)/2-TRUNC(COUNTA($B$3:B135)/2)=0,TRUNC(COUNTA($B$3:B135)/2),TRUNC(COUNTA($B$3:B135)/2)+1)),"")</f>
        <v>KLIM - int - 67</v>
      </c>
      <c r="B135" s="24" t="s">
        <v>85</v>
      </c>
      <c r="C135" s="27" t="s">
        <v>121</v>
      </c>
      <c r="D135" s="27" t="s">
        <v>137</v>
      </c>
      <c r="E135" s="27" t="s">
        <v>148</v>
      </c>
      <c r="F135" s="27" t="s">
        <v>148</v>
      </c>
      <c r="G135" s="27" t="s">
        <v>149</v>
      </c>
      <c r="H135" s="27" t="s">
        <v>153</v>
      </c>
      <c r="I135" s="33">
        <v>127732.69882411844</v>
      </c>
      <c r="J135" s="47"/>
      <c r="K135" s="50"/>
    </row>
    <row r="136" spans="1:11" ht="15" x14ac:dyDescent="0.25">
      <c r="A136" s="2" t="str">
        <f>IF(B136&lt;&gt;"",CONCATENATE(B136," - int - ",IF(COUNTA($B$3:B136)/2-TRUNC(COUNTA($B$3:B136)/2)=0,TRUNC(COUNTA($B$3:B136)/2),TRUNC(COUNTA($B$3:B136)/2)+1)),"")</f>
        <v>KLIM - int - 67</v>
      </c>
      <c r="B136" s="24" t="s">
        <v>85</v>
      </c>
      <c r="C136" s="27" t="s">
        <v>121</v>
      </c>
      <c r="D136" s="27" t="s">
        <v>137</v>
      </c>
      <c r="E136" s="27" t="s">
        <v>117</v>
      </c>
      <c r="F136" s="27" t="s">
        <v>115</v>
      </c>
      <c r="G136" s="27" t="s">
        <v>149</v>
      </c>
      <c r="H136" s="27" t="s">
        <v>151</v>
      </c>
      <c r="I136" s="33">
        <v>22.500009109999887</v>
      </c>
      <c r="J136" s="47"/>
      <c r="K136" s="50"/>
    </row>
    <row r="137" spans="1:11" ht="15" x14ac:dyDescent="0.25">
      <c r="A137" s="2" t="str">
        <f>IF(B137&lt;&gt;"",CONCATENATE(B137," - int - ",IF(COUNTA($B$3:B137)/2-TRUNC(COUNTA($B$3:B137)/2)=0,TRUNC(COUNTA($B$3:B137)/2),TRUNC(COUNTA($B$3:B137)/2)+1)),"")</f>
        <v>KLIM - int - 68</v>
      </c>
      <c r="B137" s="24" t="s">
        <v>85</v>
      </c>
      <c r="C137" s="27" t="s">
        <v>121</v>
      </c>
      <c r="D137" s="27" t="s">
        <v>137</v>
      </c>
      <c r="E137" s="27" t="s">
        <v>116</v>
      </c>
      <c r="F137" s="27" t="s">
        <v>118</v>
      </c>
      <c r="G137" s="27" t="s">
        <v>149</v>
      </c>
      <c r="H137" s="27" t="s">
        <v>153</v>
      </c>
      <c r="I137" s="33">
        <v>-4991.5795155573987</v>
      </c>
      <c r="J137" s="47"/>
      <c r="K137" s="50"/>
    </row>
    <row r="138" spans="1:11" ht="15" x14ac:dyDescent="0.25">
      <c r="A138" s="2" t="str">
        <f>IF(B138&lt;&gt;"",CONCATENATE(B138," - int - ",IF(COUNTA($B$3:B138)/2-TRUNC(COUNTA($B$3:B138)/2)=0,TRUNC(COUNTA($B$3:B138)/2),TRUNC(COUNTA($B$3:B138)/2)+1)),"")</f>
        <v>KLIM - int - 68</v>
      </c>
      <c r="B138" s="24" t="s">
        <v>85</v>
      </c>
      <c r="C138" s="27" t="s">
        <v>121</v>
      </c>
      <c r="D138" s="27" t="s">
        <v>137</v>
      </c>
      <c r="E138" s="27" t="s">
        <v>154</v>
      </c>
      <c r="F138" s="27" t="s">
        <v>155</v>
      </c>
      <c r="G138" s="27" t="s">
        <v>149</v>
      </c>
      <c r="H138" s="27" t="s">
        <v>152</v>
      </c>
      <c r="I138" s="33">
        <v>3576.7835881558785</v>
      </c>
      <c r="J138" s="47"/>
      <c r="K138" s="50"/>
    </row>
    <row r="139" spans="1:11" ht="15" x14ac:dyDescent="0.25">
      <c r="A139" s="2" t="str">
        <f>IF(B139&lt;&gt;"",CONCATENATE(B139," - int - ",IF(COUNTA($B$3:B139)/2-TRUNC(COUNTA($B$3:B139)/2)=0,TRUNC(COUNTA($B$3:B139)/2),TRUNC(COUNTA($B$3:B139)/2)+1)),"")</f>
        <v>KLIM - int - 69</v>
      </c>
      <c r="B139" s="24" t="s">
        <v>85</v>
      </c>
      <c r="C139" s="27" t="s">
        <v>121</v>
      </c>
      <c r="D139" s="27" t="s">
        <v>137</v>
      </c>
      <c r="E139" s="27" t="s">
        <v>156</v>
      </c>
      <c r="F139" s="27" t="s">
        <v>157</v>
      </c>
      <c r="G139" s="27" t="s">
        <v>149</v>
      </c>
      <c r="H139" s="27" t="s">
        <v>153</v>
      </c>
      <c r="I139" s="33">
        <v>-194.99999656</v>
      </c>
      <c r="J139" s="47"/>
      <c r="K139" s="50"/>
    </row>
    <row r="140" spans="1:11" ht="15" x14ac:dyDescent="0.25">
      <c r="A140" s="2" t="str">
        <f>IF(B140&lt;&gt;"",CONCATENATE(B140," - int - ",IF(COUNTA($B$3:B140)/2-TRUNC(COUNTA($B$3:B140)/2)=0,TRUNC(COUNTA($B$3:B140)/2),TRUNC(COUNTA($B$3:B140)/2)+1)),"")</f>
        <v>KLIM - int - 69</v>
      </c>
      <c r="B140" s="24" t="s">
        <v>85</v>
      </c>
      <c r="C140" s="27" t="s">
        <v>121</v>
      </c>
      <c r="D140" s="27" t="s">
        <v>138</v>
      </c>
      <c r="E140" s="27" t="s">
        <v>148</v>
      </c>
      <c r="F140" s="27" t="s">
        <v>148</v>
      </c>
      <c r="G140" s="27" t="s">
        <v>149</v>
      </c>
      <c r="H140" s="27" t="s">
        <v>150</v>
      </c>
      <c r="I140" s="33">
        <v>-150.8620512931036</v>
      </c>
      <c r="J140" s="47"/>
      <c r="K140" s="50"/>
    </row>
    <row r="141" spans="1:11" ht="15" x14ac:dyDescent="0.25">
      <c r="A141" s="2" t="str">
        <f>IF(B141&lt;&gt;"",CONCATENATE(B141," - int - ",IF(COUNTA($B$3:B141)/2-TRUNC(COUNTA($B$3:B141)/2)=0,TRUNC(COUNTA($B$3:B141)/2),TRUNC(COUNTA($B$3:B141)/2)+1)),"")</f>
        <v>KLIM - int - 70</v>
      </c>
      <c r="B141" s="24" t="s">
        <v>85</v>
      </c>
      <c r="C141" s="27" t="s">
        <v>121</v>
      </c>
      <c r="D141" s="27" t="s">
        <v>138</v>
      </c>
      <c r="E141" s="27" t="s">
        <v>148</v>
      </c>
      <c r="F141" s="27" t="s">
        <v>148</v>
      </c>
      <c r="G141" s="27" t="s">
        <v>149</v>
      </c>
      <c r="H141" s="27" t="s">
        <v>151</v>
      </c>
      <c r="I141" s="33">
        <v>12207.108468401479</v>
      </c>
      <c r="J141" s="47"/>
      <c r="K141" s="50"/>
    </row>
    <row r="142" spans="1:11" ht="15" x14ac:dyDescent="0.25">
      <c r="A142" s="2" t="str">
        <f>IF(B142&lt;&gt;"",CONCATENATE(B142," - int - ",IF(COUNTA($B$3:B142)/2-TRUNC(COUNTA($B$3:B142)/2)=0,TRUNC(COUNTA($B$3:B142)/2),TRUNC(COUNTA($B$3:B142)/2)+1)),"")</f>
        <v>KLIM - int - 70</v>
      </c>
      <c r="B142" s="24" t="s">
        <v>85</v>
      </c>
      <c r="C142" s="27" t="s">
        <v>121</v>
      </c>
      <c r="D142" s="27" t="s">
        <v>138</v>
      </c>
      <c r="E142" s="27" t="s">
        <v>148</v>
      </c>
      <c r="F142" s="27" t="s">
        <v>148</v>
      </c>
      <c r="G142" s="27" t="s">
        <v>149</v>
      </c>
      <c r="H142" s="27" t="s">
        <v>152</v>
      </c>
      <c r="I142" s="33">
        <v>6369.4325611241493</v>
      </c>
      <c r="J142" s="47"/>
      <c r="K142" s="50"/>
    </row>
    <row r="143" spans="1:11" ht="15" x14ac:dyDescent="0.25">
      <c r="A143" s="2" t="str">
        <f>IF(B143&lt;&gt;"",CONCATENATE(B143," - int - ",IF(COUNTA($B$3:B143)/2-TRUNC(COUNTA($B$3:B143)/2)=0,TRUNC(COUNTA($B$3:B143)/2),TRUNC(COUNTA($B$3:B143)/2)+1)),"")</f>
        <v>KLIM - int - 71</v>
      </c>
      <c r="B143" s="24" t="s">
        <v>85</v>
      </c>
      <c r="C143" s="27" t="s">
        <v>121</v>
      </c>
      <c r="D143" s="27" t="s">
        <v>138</v>
      </c>
      <c r="E143" s="27" t="s">
        <v>148</v>
      </c>
      <c r="F143" s="27" t="s">
        <v>148</v>
      </c>
      <c r="G143" s="27" t="s">
        <v>149</v>
      </c>
      <c r="H143" s="27" t="s">
        <v>153</v>
      </c>
      <c r="I143" s="33">
        <v>310279.57393406815</v>
      </c>
      <c r="J143" s="47"/>
      <c r="K143" s="50"/>
    </row>
    <row r="144" spans="1:11" ht="15" x14ac:dyDescent="0.25">
      <c r="A144" s="2" t="str">
        <f>IF(B144&lt;&gt;"",CONCATENATE(B144," - int - ",IF(COUNTA($B$3:B144)/2-TRUNC(COUNTA($B$3:B144)/2)=0,TRUNC(COUNTA($B$3:B144)/2),TRUNC(COUNTA($B$3:B144)/2)+1)),"")</f>
        <v>KLIM - int - 71</v>
      </c>
      <c r="B144" s="24" t="s">
        <v>85</v>
      </c>
      <c r="C144" s="27" t="s">
        <v>121</v>
      </c>
      <c r="D144" s="27" t="s">
        <v>138</v>
      </c>
      <c r="E144" s="27" t="s">
        <v>117</v>
      </c>
      <c r="F144" s="27" t="s">
        <v>115</v>
      </c>
      <c r="G144" s="27" t="s">
        <v>149</v>
      </c>
      <c r="H144" s="27" t="s">
        <v>151</v>
      </c>
      <c r="I144" s="33">
        <v>-7397.2606474700151</v>
      </c>
      <c r="J144" s="47"/>
      <c r="K144" s="50"/>
    </row>
    <row r="145" spans="1:11" ht="15" x14ac:dyDescent="0.25">
      <c r="A145" s="2" t="str">
        <f>IF(B145&lt;&gt;"",CONCATENATE(B145," - int - ",IF(COUNTA($B$3:B145)/2-TRUNC(COUNTA($B$3:B145)/2)=0,TRUNC(COUNTA($B$3:B145)/2),TRUNC(COUNTA($B$3:B145)/2)+1)),"")</f>
        <v>KLIM - int - 72</v>
      </c>
      <c r="B145" s="24" t="s">
        <v>85</v>
      </c>
      <c r="C145" s="27" t="s">
        <v>121</v>
      </c>
      <c r="D145" s="27" t="s">
        <v>138</v>
      </c>
      <c r="E145" s="27" t="s">
        <v>116</v>
      </c>
      <c r="F145" s="27" t="s">
        <v>118</v>
      </c>
      <c r="G145" s="27" t="s">
        <v>149</v>
      </c>
      <c r="H145" s="27" t="s">
        <v>153</v>
      </c>
      <c r="I145" s="33">
        <v>-1584.0924182260064</v>
      </c>
      <c r="J145" s="47"/>
      <c r="K145" s="50"/>
    </row>
    <row r="146" spans="1:11" ht="15" x14ac:dyDescent="0.25">
      <c r="A146" s="2" t="str">
        <f>IF(B146&lt;&gt;"",CONCATENATE(B146," - int - ",IF(COUNTA($B$3:B146)/2-TRUNC(COUNTA($B$3:B146)/2)=0,TRUNC(COUNTA($B$3:B146)/2),TRUNC(COUNTA($B$3:B146)/2)+1)),"")</f>
        <v>KLIM - int - 72</v>
      </c>
      <c r="B146" s="24" t="s">
        <v>85</v>
      </c>
      <c r="C146" s="27" t="s">
        <v>121</v>
      </c>
      <c r="D146" s="27" t="s">
        <v>138</v>
      </c>
      <c r="E146" s="27" t="s">
        <v>154</v>
      </c>
      <c r="F146" s="27" t="s">
        <v>155</v>
      </c>
      <c r="G146" s="27" t="s">
        <v>149</v>
      </c>
      <c r="H146" s="27" t="s">
        <v>152</v>
      </c>
      <c r="I146" s="33">
        <v>9730.4399151805192</v>
      </c>
      <c r="J146" s="47"/>
      <c r="K146" s="50"/>
    </row>
    <row r="147" spans="1:11" ht="15" x14ac:dyDescent="0.25">
      <c r="A147" s="2" t="str">
        <f>IF(B147&lt;&gt;"",CONCATENATE(B147," - int - ",IF(COUNTA($B$3:B147)/2-TRUNC(COUNTA($B$3:B147)/2)=0,TRUNC(COUNTA($B$3:B147)/2),TRUNC(COUNTA($B$3:B147)/2)+1)),"")</f>
        <v>KLIM - int - 73</v>
      </c>
      <c r="B147" s="24" t="s">
        <v>85</v>
      </c>
      <c r="C147" s="27" t="s">
        <v>121</v>
      </c>
      <c r="D147" s="27" t="s">
        <v>138</v>
      </c>
      <c r="E147" s="27" t="s">
        <v>156</v>
      </c>
      <c r="F147" s="27" t="s">
        <v>157</v>
      </c>
      <c r="G147" s="27" t="s">
        <v>149</v>
      </c>
      <c r="H147" s="27" t="s">
        <v>153</v>
      </c>
      <c r="I147" s="33">
        <v>-1269.9999924699996</v>
      </c>
      <c r="J147" s="47"/>
      <c r="K147" s="50"/>
    </row>
    <row r="148" spans="1:11" ht="15" x14ac:dyDescent="0.25">
      <c r="A148" s="2" t="str">
        <f>IF(B148&lt;&gt;"",CONCATENATE(B148," - int - ",IF(COUNTA($B$3:B148)/2-TRUNC(COUNTA($B$3:B148)/2)=0,TRUNC(COUNTA($B$3:B148)/2),TRUNC(COUNTA($B$3:B148)/2)+1)),"")</f>
        <v>KLIM - int - 73</v>
      </c>
      <c r="B148" s="24" t="s">
        <v>85</v>
      </c>
      <c r="C148" s="27" t="s">
        <v>121</v>
      </c>
      <c r="D148" s="27" t="s">
        <v>139</v>
      </c>
      <c r="E148" s="27" t="s">
        <v>148</v>
      </c>
      <c r="F148" s="27" t="s">
        <v>148</v>
      </c>
      <c r="G148" s="27" t="s">
        <v>149</v>
      </c>
      <c r="H148" s="27" t="s">
        <v>150</v>
      </c>
      <c r="I148" s="33">
        <v>-200.86205229310349</v>
      </c>
      <c r="J148" s="47"/>
      <c r="K148" s="50"/>
    </row>
    <row r="149" spans="1:11" ht="15" x14ac:dyDescent="0.25">
      <c r="A149" s="2" t="str">
        <f>IF(B149&lt;&gt;"",CONCATENATE(B149," - int - ",IF(COUNTA($B$3:B149)/2-TRUNC(COUNTA($B$3:B149)/2)=0,TRUNC(COUNTA($B$3:B149)/2),TRUNC(COUNTA($B$3:B149)/2)+1)),"")</f>
        <v>KLIM - int - 74</v>
      </c>
      <c r="B149" s="24" t="s">
        <v>85</v>
      </c>
      <c r="C149" s="27" t="s">
        <v>121</v>
      </c>
      <c r="D149" s="27" t="s">
        <v>139</v>
      </c>
      <c r="E149" s="27" t="s">
        <v>148</v>
      </c>
      <c r="F149" s="27" t="s">
        <v>148</v>
      </c>
      <c r="G149" s="27" t="s">
        <v>149</v>
      </c>
      <c r="H149" s="27" t="s">
        <v>151</v>
      </c>
      <c r="I149" s="33">
        <v>42488.480107524199</v>
      </c>
      <c r="J149" s="47"/>
      <c r="K149" s="50"/>
    </row>
    <row r="150" spans="1:11" ht="15" x14ac:dyDescent="0.25">
      <c r="A150" s="2" t="str">
        <f>IF(B150&lt;&gt;"",CONCATENATE(B150," - int - ",IF(COUNTA($B$3:B150)/2-TRUNC(COUNTA($B$3:B150)/2)=0,TRUNC(COUNTA($B$3:B150)/2),TRUNC(COUNTA($B$3:B150)/2)+1)),"")</f>
        <v>KLIM - int - 74</v>
      </c>
      <c r="B150" s="24" t="s">
        <v>85</v>
      </c>
      <c r="C150" s="27" t="s">
        <v>121</v>
      </c>
      <c r="D150" s="27" t="s">
        <v>139</v>
      </c>
      <c r="E150" s="27" t="s">
        <v>148</v>
      </c>
      <c r="F150" s="27" t="s">
        <v>148</v>
      </c>
      <c r="G150" s="27" t="s">
        <v>149</v>
      </c>
      <c r="H150" s="27" t="s">
        <v>152</v>
      </c>
      <c r="I150" s="33">
        <v>-258734.72249396821</v>
      </c>
      <c r="J150" s="47"/>
      <c r="K150" s="50"/>
    </row>
    <row r="151" spans="1:11" ht="15" x14ac:dyDescent="0.25">
      <c r="A151" s="2" t="str">
        <f>IF(B151&lt;&gt;"",CONCATENATE(B151," - int - ",IF(COUNTA($B$3:B151)/2-TRUNC(COUNTA($B$3:B151)/2)=0,TRUNC(COUNTA($B$3:B151)/2),TRUNC(COUNTA($B$3:B151)/2)+1)),"")</f>
        <v>KLIM - int - 75</v>
      </c>
      <c r="B151" s="24" t="s">
        <v>85</v>
      </c>
      <c r="C151" s="27" t="s">
        <v>121</v>
      </c>
      <c r="D151" s="27" t="s">
        <v>139</v>
      </c>
      <c r="E151" s="27" t="s">
        <v>148</v>
      </c>
      <c r="F151" s="27" t="s">
        <v>148</v>
      </c>
      <c r="G151" s="27" t="s">
        <v>149</v>
      </c>
      <c r="H151" s="27" t="s">
        <v>153</v>
      </c>
      <c r="I151" s="33">
        <v>-127911.87955098851</v>
      </c>
      <c r="J151" s="47"/>
      <c r="K151" s="50"/>
    </row>
    <row r="152" spans="1:11" ht="15" x14ac:dyDescent="0.25">
      <c r="A152" s="2" t="str">
        <f>IF(B152&lt;&gt;"",CONCATENATE(B152," - int - ",IF(COUNTA($B$3:B152)/2-TRUNC(COUNTA($B$3:B152)/2)=0,TRUNC(COUNTA($B$3:B152)/2),TRUNC(COUNTA($B$3:B152)/2)+1)),"")</f>
        <v>KLIM - int - 75</v>
      </c>
      <c r="B152" s="24" t="s">
        <v>85</v>
      </c>
      <c r="C152" s="27" t="s">
        <v>121</v>
      </c>
      <c r="D152" s="27" t="s">
        <v>139</v>
      </c>
      <c r="E152" s="27" t="s">
        <v>117</v>
      </c>
      <c r="F152" s="27" t="s">
        <v>115</v>
      </c>
      <c r="G152" s="27" t="s">
        <v>149</v>
      </c>
      <c r="H152" s="27" t="s">
        <v>151</v>
      </c>
      <c r="I152" s="33">
        <v>2193.3868161299997</v>
      </c>
      <c r="J152" s="47"/>
      <c r="K152" s="50"/>
    </row>
    <row r="153" spans="1:11" ht="15" x14ac:dyDescent="0.25">
      <c r="A153" s="2" t="str">
        <f>IF(B153&lt;&gt;"",CONCATENATE(B153," - int - ",IF(COUNTA($B$3:B153)/2-TRUNC(COUNTA($B$3:B153)/2)=0,TRUNC(COUNTA($B$3:B153)/2),TRUNC(COUNTA($B$3:B153)/2)+1)),"")</f>
        <v>KLIM - int - 76</v>
      </c>
      <c r="B153" s="24" t="s">
        <v>85</v>
      </c>
      <c r="C153" s="27" t="s">
        <v>121</v>
      </c>
      <c r="D153" s="27" t="s">
        <v>139</v>
      </c>
      <c r="E153" s="27" t="s">
        <v>116</v>
      </c>
      <c r="F153" s="27" t="s">
        <v>118</v>
      </c>
      <c r="G153" s="27" t="s">
        <v>149</v>
      </c>
      <c r="H153" s="27" t="s">
        <v>153</v>
      </c>
      <c r="I153" s="33">
        <v>31750.826634299749</v>
      </c>
      <c r="J153" s="47"/>
      <c r="K153" s="50"/>
    </row>
    <row r="154" spans="1:11" ht="15" x14ac:dyDescent="0.25">
      <c r="A154" s="2" t="str">
        <f>IF(B154&lt;&gt;"",CONCATENATE(B154," - int - ",IF(COUNTA($B$3:B154)/2-TRUNC(COUNTA($B$3:B154)/2)=0,TRUNC(COUNTA($B$3:B154)/2),TRUNC(COUNTA($B$3:B154)/2)+1)),"")</f>
        <v>KLIM - int - 76</v>
      </c>
      <c r="B154" s="24" t="s">
        <v>85</v>
      </c>
      <c r="C154" s="27" t="s">
        <v>121</v>
      </c>
      <c r="D154" s="27" t="s">
        <v>139</v>
      </c>
      <c r="E154" s="27" t="s">
        <v>154</v>
      </c>
      <c r="F154" s="27" t="s">
        <v>155</v>
      </c>
      <c r="G154" s="27" t="s">
        <v>149</v>
      </c>
      <c r="H154" s="27" t="s">
        <v>152</v>
      </c>
      <c r="I154" s="33">
        <v>10794.482790533038</v>
      </c>
      <c r="J154" s="47"/>
      <c r="K154" s="50"/>
    </row>
    <row r="155" spans="1:11" ht="15" x14ac:dyDescent="0.25">
      <c r="A155" s="2" t="str">
        <f>IF(B155&lt;&gt;"",CONCATENATE(B155," - int - ",IF(COUNTA($B$3:B155)/2-TRUNC(COUNTA($B$3:B155)/2)=0,TRUNC(COUNTA($B$3:B155)/2),TRUNC(COUNTA($B$3:B155)/2)+1)),"")</f>
        <v>KLIM - int - 77</v>
      </c>
      <c r="B155" s="24" t="s">
        <v>85</v>
      </c>
      <c r="C155" s="27" t="s">
        <v>121</v>
      </c>
      <c r="D155" s="27" t="s">
        <v>139</v>
      </c>
      <c r="E155" s="27" t="s">
        <v>156</v>
      </c>
      <c r="F155" s="27" t="s">
        <v>157</v>
      </c>
      <c r="G155" s="27" t="s">
        <v>149</v>
      </c>
      <c r="H155" s="27" t="s">
        <v>153</v>
      </c>
      <c r="I155" s="33">
        <v>-1599.9999920600003</v>
      </c>
      <c r="J155" s="47"/>
      <c r="K155" s="50"/>
    </row>
    <row r="156" spans="1:11" ht="15" x14ac:dyDescent="0.25">
      <c r="A156" s="2" t="str">
        <f>IF(B156&lt;&gt;"",CONCATENATE(B156," - int - ",IF(COUNTA($B$3:B156)/2-TRUNC(COUNTA($B$3:B156)/2)=0,TRUNC(COUNTA($B$3:B156)/2),TRUNC(COUNTA($B$3:B156)/2)+1)),"")</f>
        <v>KLIM - int - 77</v>
      </c>
      <c r="B156" s="24" t="s">
        <v>85</v>
      </c>
      <c r="C156" s="27" t="s">
        <v>121</v>
      </c>
      <c r="D156" s="27" t="s">
        <v>140</v>
      </c>
      <c r="E156" s="27" t="s">
        <v>148</v>
      </c>
      <c r="F156" s="27" t="s">
        <v>148</v>
      </c>
      <c r="G156" s="27" t="s">
        <v>149</v>
      </c>
      <c r="H156" s="27" t="s">
        <v>150</v>
      </c>
      <c r="I156" s="33">
        <v>-83.620684431034533</v>
      </c>
      <c r="J156" s="47"/>
      <c r="K156" s="50"/>
    </row>
    <row r="157" spans="1:11" ht="15" x14ac:dyDescent="0.25">
      <c r="A157" s="2" t="str">
        <f>IF(B157&lt;&gt;"",CONCATENATE(B157," - int - ",IF(COUNTA($B$3:B157)/2-TRUNC(COUNTA($B$3:B157)/2)=0,TRUNC(COUNTA($B$3:B157)/2),TRUNC(COUNTA($B$3:B157)/2)+1)),"")</f>
        <v>KLIM - int - 78</v>
      </c>
      <c r="B157" s="24" t="s">
        <v>85</v>
      </c>
      <c r="C157" s="27" t="s">
        <v>121</v>
      </c>
      <c r="D157" s="27" t="s">
        <v>140</v>
      </c>
      <c r="E157" s="27" t="s">
        <v>148</v>
      </c>
      <c r="F157" s="27" t="s">
        <v>148</v>
      </c>
      <c r="G157" s="27" t="s">
        <v>149</v>
      </c>
      <c r="H157" s="27" t="s">
        <v>151</v>
      </c>
      <c r="I157" s="33">
        <v>-357158.05478648504</v>
      </c>
      <c r="J157" s="47"/>
      <c r="K157" s="50"/>
    </row>
    <row r="158" spans="1:11" ht="15" x14ac:dyDescent="0.25">
      <c r="A158" s="2" t="str">
        <f>IF(B158&lt;&gt;"",CONCATENATE(B158," - int - ",IF(COUNTA($B$3:B158)/2-TRUNC(COUNTA($B$3:B158)/2)=0,TRUNC(COUNTA($B$3:B158)/2),TRUNC(COUNTA($B$3:B158)/2)+1)),"")</f>
        <v>KLIM - int - 78</v>
      </c>
      <c r="B158" s="24" t="s">
        <v>85</v>
      </c>
      <c r="C158" s="27" t="s">
        <v>121</v>
      </c>
      <c r="D158" s="27" t="s">
        <v>140</v>
      </c>
      <c r="E158" s="27" t="s">
        <v>148</v>
      </c>
      <c r="F158" s="27" t="s">
        <v>148</v>
      </c>
      <c r="G158" s="27" t="s">
        <v>149</v>
      </c>
      <c r="H158" s="27" t="s">
        <v>152</v>
      </c>
      <c r="I158" s="33">
        <v>229442.04911482421</v>
      </c>
      <c r="J158" s="47"/>
      <c r="K158" s="50"/>
    </row>
    <row r="159" spans="1:11" ht="15" x14ac:dyDescent="0.25">
      <c r="A159" s="2" t="str">
        <f>IF(B159&lt;&gt;"",CONCATENATE(B159," - int - ",IF(COUNTA($B$3:B159)/2-TRUNC(COUNTA($B$3:B159)/2)=0,TRUNC(COUNTA($B$3:B159)/2),TRUNC(COUNTA($B$3:B159)/2)+1)),"")</f>
        <v>KLIM - int - 79</v>
      </c>
      <c r="B159" s="24" t="s">
        <v>85</v>
      </c>
      <c r="C159" s="27" t="s">
        <v>121</v>
      </c>
      <c r="D159" s="27" t="s">
        <v>140</v>
      </c>
      <c r="E159" s="27" t="s">
        <v>148</v>
      </c>
      <c r="F159" s="27" t="s">
        <v>148</v>
      </c>
      <c r="G159" s="27" t="s">
        <v>149</v>
      </c>
      <c r="H159" s="27" t="s">
        <v>153</v>
      </c>
      <c r="I159" s="33">
        <v>52287.722713336596</v>
      </c>
      <c r="J159" s="47"/>
      <c r="K159" s="50"/>
    </row>
    <row r="160" spans="1:11" ht="15" x14ac:dyDescent="0.25">
      <c r="A160" s="2" t="str">
        <f>IF(B160&lt;&gt;"",CONCATENATE(B160," - int - ",IF(COUNTA($B$3:B160)/2-TRUNC(COUNTA($B$3:B160)/2)=0,TRUNC(COUNTA($B$3:B160)/2),TRUNC(COUNTA($B$3:B160)/2)+1)),"")</f>
        <v>KLIM - int - 79</v>
      </c>
      <c r="B160" s="24" t="s">
        <v>85</v>
      </c>
      <c r="C160" s="27" t="s">
        <v>121</v>
      </c>
      <c r="D160" s="27" t="s">
        <v>140</v>
      </c>
      <c r="E160" s="27" t="s">
        <v>117</v>
      </c>
      <c r="F160" s="27" t="s">
        <v>115</v>
      </c>
      <c r="G160" s="27" t="s">
        <v>149</v>
      </c>
      <c r="H160" s="27" t="s">
        <v>151</v>
      </c>
      <c r="I160" s="33">
        <v>3857.7228475200009</v>
      </c>
      <c r="J160" s="47"/>
      <c r="K160" s="50"/>
    </row>
    <row r="161" spans="1:11" ht="15" x14ac:dyDescent="0.25">
      <c r="A161" s="2" t="str">
        <f>IF(B161&lt;&gt;"",CONCATENATE(B161," - int - ",IF(COUNTA($B$3:B161)/2-TRUNC(COUNTA($B$3:B161)/2)=0,TRUNC(COUNTA($B$3:B161)/2),TRUNC(COUNTA($B$3:B161)/2)+1)),"")</f>
        <v>KLIM - int - 80</v>
      </c>
      <c r="B161" s="24" t="s">
        <v>85</v>
      </c>
      <c r="C161" s="27" t="s">
        <v>121</v>
      </c>
      <c r="D161" s="27" t="s">
        <v>140</v>
      </c>
      <c r="E161" s="27" t="s">
        <v>116</v>
      </c>
      <c r="F161" s="27" t="s">
        <v>118</v>
      </c>
      <c r="G161" s="27" t="s">
        <v>149</v>
      </c>
      <c r="H161" s="27" t="s">
        <v>153</v>
      </c>
      <c r="I161" s="33">
        <v>-567.39535284824422</v>
      </c>
      <c r="J161" s="47"/>
      <c r="K161" s="50"/>
    </row>
    <row r="162" spans="1:11" ht="15" x14ac:dyDescent="0.25">
      <c r="A162" s="2" t="str">
        <f>IF(B162&lt;&gt;"",CONCATENATE(B162," - int - ",IF(COUNTA($B$3:B162)/2-TRUNC(COUNTA($B$3:B162)/2)=0,TRUNC(COUNTA($B$3:B162)/2),TRUNC(COUNTA($B$3:B162)/2)+1)),"")</f>
        <v>KLIM - int - 80</v>
      </c>
      <c r="B162" s="24" t="s">
        <v>85</v>
      </c>
      <c r="C162" s="27" t="s">
        <v>121</v>
      </c>
      <c r="D162" s="27" t="s">
        <v>140</v>
      </c>
      <c r="E162" s="27" t="s">
        <v>154</v>
      </c>
      <c r="F162" s="27" t="s">
        <v>155</v>
      </c>
      <c r="G162" s="27" t="s">
        <v>149</v>
      </c>
      <c r="H162" s="27" t="s">
        <v>152</v>
      </c>
      <c r="I162" s="33">
        <v>8128.9912562946001</v>
      </c>
      <c r="J162" s="47"/>
      <c r="K162" s="50"/>
    </row>
    <row r="163" spans="1:11" ht="15" x14ac:dyDescent="0.25">
      <c r="A163" s="2" t="str">
        <f>IF(B163&lt;&gt;"",CONCATENATE(B163," - int - ",IF(COUNTA($B$3:B163)/2-TRUNC(COUNTA($B$3:B163)/2)=0,TRUNC(COUNTA($B$3:B163)/2),TRUNC(COUNTA($B$3:B163)/2)+1)),"")</f>
        <v>KLIM - int - 81</v>
      </c>
      <c r="B163" s="24" t="s">
        <v>85</v>
      </c>
      <c r="C163" s="27" t="s">
        <v>121</v>
      </c>
      <c r="D163" s="27" t="s">
        <v>140</v>
      </c>
      <c r="E163" s="27" t="s">
        <v>156</v>
      </c>
      <c r="F163" s="27" t="s">
        <v>157</v>
      </c>
      <c r="G163" s="27" t="s">
        <v>149</v>
      </c>
      <c r="H163" s="27" t="s">
        <v>153</v>
      </c>
      <c r="I163" s="33">
        <v>-1449.9999945499999</v>
      </c>
      <c r="J163" s="47"/>
      <c r="K163" s="50"/>
    </row>
    <row r="164" spans="1:11" ht="15" x14ac:dyDescent="0.25">
      <c r="A164" s="2" t="str">
        <f>IF(B164&lt;&gt;"",CONCATENATE(B164," - int - ",IF(COUNTA($B$3:B164)/2-TRUNC(COUNTA($B$3:B164)/2)=0,TRUNC(COUNTA($B$3:B164)/2),TRUNC(COUNTA($B$3:B164)/2)+1)),"")</f>
        <v>KLIM - int - 81</v>
      </c>
      <c r="B164" s="24" t="s">
        <v>85</v>
      </c>
      <c r="C164" s="27" t="s">
        <v>121</v>
      </c>
      <c r="D164" s="27" t="s">
        <v>141</v>
      </c>
      <c r="E164" s="27" t="s">
        <v>148</v>
      </c>
      <c r="F164" s="27" t="s">
        <v>148</v>
      </c>
      <c r="G164" s="27" t="s">
        <v>149</v>
      </c>
      <c r="H164" s="27" t="s">
        <v>150</v>
      </c>
      <c r="I164" s="33">
        <v>-8.620682931034537</v>
      </c>
      <c r="J164" s="47"/>
      <c r="K164" s="50"/>
    </row>
    <row r="165" spans="1:11" ht="15" x14ac:dyDescent="0.25">
      <c r="A165" s="2" t="str">
        <f>IF(B165&lt;&gt;"",CONCATENATE(B165," - int - ",IF(COUNTA($B$3:B165)/2-TRUNC(COUNTA($B$3:B165)/2)=0,TRUNC(COUNTA($B$3:B165)/2),TRUNC(COUNTA($B$3:B165)/2)+1)),"")</f>
        <v>KLIM - int - 82</v>
      </c>
      <c r="B165" s="24" t="s">
        <v>85</v>
      </c>
      <c r="C165" s="27" t="s">
        <v>121</v>
      </c>
      <c r="D165" s="27" t="s">
        <v>141</v>
      </c>
      <c r="E165" s="27" t="s">
        <v>148</v>
      </c>
      <c r="F165" s="27" t="s">
        <v>148</v>
      </c>
      <c r="G165" s="27" t="s">
        <v>149</v>
      </c>
      <c r="H165" s="27" t="s">
        <v>151</v>
      </c>
      <c r="I165" s="33">
        <v>358991.2393731302</v>
      </c>
      <c r="J165" s="47"/>
      <c r="K165" s="50"/>
    </row>
    <row r="166" spans="1:11" ht="15" x14ac:dyDescent="0.25">
      <c r="A166" s="2" t="str">
        <f>IF(B166&lt;&gt;"",CONCATENATE(B166," - int - ",IF(COUNTA($B$3:B166)/2-TRUNC(COUNTA($B$3:B166)/2)=0,TRUNC(COUNTA($B$3:B166)/2),TRUNC(COUNTA($B$3:B166)/2)+1)),"")</f>
        <v>KLIM - int - 82</v>
      </c>
      <c r="B166" s="24" t="s">
        <v>85</v>
      </c>
      <c r="C166" s="27" t="s">
        <v>121</v>
      </c>
      <c r="D166" s="27" t="s">
        <v>141</v>
      </c>
      <c r="E166" s="27" t="s">
        <v>148</v>
      </c>
      <c r="F166" s="27" t="s">
        <v>148</v>
      </c>
      <c r="G166" s="27" t="s">
        <v>149</v>
      </c>
      <c r="H166" s="27" t="s">
        <v>152</v>
      </c>
      <c r="I166" s="33">
        <v>293618.5731367126</v>
      </c>
      <c r="J166" s="47"/>
      <c r="K166" s="50"/>
    </row>
    <row r="167" spans="1:11" ht="15" x14ac:dyDescent="0.25">
      <c r="A167" s="2" t="str">
        <f>IF(B167&lt;&gt;"",CONCATENATE(B167," - int - ",IF(COUNTA($B$3:B167)/2-TRUNC(COUNTA($B$3:B167)/2)=0,TRUNC(COUNTA($B$3:B167)/2),TRUNC(COUNTA($B$3:B167)/2)+1)),"")</f>
        <v>KLIM - int - 83</v>
      </c>
      <c r="B167" s="24" t="s">
        <v>85</v>
      </c>
      <c r="C167" s="27" t="s">
        <v>121</v>
      </c>
      <c r="D167" s="27" t="s">
        <v>141</v>
      </c>
      <c r="E167" s="27" t="s">
        <v>148</v>
      </c>
      <c r="F167" s="27" t="s">
        <v>148</v>
      </c>
      <c r="G167" s="27" t="s">
        <v>149</v>
      </c>
      <c r="H167" s="27" t="s">
        <v>153</v>
      </c>
      <c r="I167" s="33">
        <v>-217012.02004907199</v>
      </c>
      <c r="J167" s="47"/>
      <c r="K167" s="50"/>
    </row>
    <row r="168" spans="1:11" ht="15" x14ac:dyDescent="0.25">
      <c r="A168" s="2" t="str">
        <f>IF(B168&lt;&gt;"",CONCATENATE(B168," - int - ",IF(COUNTA($B$3:B168)/2-TRUNC(COUNTA($B$3:B168)/2)=0,TRUNC(COUNTA($B$3:B168)/2),TRUNC(COUNTA($B$3:B168)/2)+1)),"")</f>
        <v>KLIM - int - 83</v>
      </c>
      <c r="B168" s="24" t="s">
        <v>85</v>
      </c>
      <c r="C168" s="27" t="s">
        <v>121</v>
      </c>
      <c r="D168" s="27" t="s">
        <v>141</v>
      </c>
      <c r="E168" s="27" t="s">
        <v>117</v>
      </c>
      <c r="F168" s="27" t="s">
        <v>115</v>
      </c>
      <c r="G168" s="27" t="s">
        <v>149</v>
      </c>
      <c r="H168" s="27" t="s">
        <v>151</v>
      </c>
      <c r="I168" s="33">
        <v>2512.5716581300003</v>
      </c>
      <c r="J168" s="47"/>
      <c r="K168" s="50"/>
    </row>
    <row r="169" spans="1:11" ht="15" x14ac:dyDescent="0.25">
      <c r="A169" s="2" t="str">
        <f>IF(B169&lt;&gt;"",CONCATENATE(B169," - int - ",IF(COUNTA($B$3:B169)/2-TRUNC(COUNTA($B$3:B169)/2)=0,TRUNC(COUNTA($B$3:B169)/2),TRUNC(COUNTA($B$3:B169)/2)+1)),"")</f>
        <v>KLIM - int - 84</v>
      </c>
      <c r="B169" s="24" t="s">
        <v>85</v>
      </c>
      <c r="C169" s="27" t="s">
        <v>121</v>
      </c>
      <c r="D169" s="27" t="s">
        <v>141</v>
      </c>
      <c r="E169" s="27" t="s">
        <v>116</v>
      </c>
      <c r="F169" s="27" t="s">
        <v>118</v>
      </c>
      <c r="G169" s="27" t="s">
        <v>149</v>
      </c>
      <c r="H169" s="27" t="s">
        <v>153</v>
      </c>
      <c r="I169" s="33">
        <v>7693.7757418261881</v>
      </c>
      <c r="J169" s="47"/>
      <c r="K169" s="50"/>
    </row>
    <row r="170" spans="1:11" ht="15" x14ac:dyDescent="0.25">
      <c r="A170" s="2" t="str">
        <f>IF(B170&lt;&gt;"",CONCATENATE(B170," - int - ",IF(COUNTA($B$3:B170)/2-TRUNC(COUNTA($B$3:B170)/2)=0,TRUNC(COUNTA($B$3:B170)/2),TRUNC(COUNTA($B$3:B170)/2)+1)),"")</f>
        <v>KLIM - int - 84</v>
      </c>
      <c r="B170" s="24" t="s">
        <v>85</v>
      </c>
      <c r="C170" s="27" t="s">
        <v>121</v>
      </c>
      <c r="D170" s="27" t="s">
        <v>141</v>
      </c>
      <c r="E170" s="27" t="s">
        <v>154</v>
      </c>
      <c r="F170" s="27" t="s">
        <v>155</v>
      </c>
      <c r="G170" s="27" t="s">
        <v>149</v>
      </c>
      <c r="H170" s="27" t="s">
        <v>152</v>
      </c>
      <c r="I170" s="33">
        <v>5499.09813780492</v>
      </c>
      <c r="J170" s="47"/>
      <c r="K170" s="50"/>
    </row>
    <row r="171" spans="1:11" ht="15" x14ac:dyDescent="0.25">
      <c r="A171" s="2" t="str">
        <f>IF(B171&lt;&gt;"",CONCATENATE(B171," - int - ",IF(COUNTA($B$3:B171)/2-TRUNC(COUNTA($B$3:B171)/2)=0,TRUNC(COUNTA($B$3:B171)/2),TRUNC(COUNTA($B$3:B171)/2)+1)),"")</f>
        <v>KLIM - int - 85</v>
      </c>
      <c r="B171" s="24" t="s">
        <v>85</v>
      </c>
      <c r="C171" s="27" t="s">
        <v>121</v>
      </c>
      <c r="D171" s="27" t="s">
        <v>141</v>
      </c>
      <c r="E171" s="27" t="s">
        <v>156</v>
      </c>
      <c r="F171" s="27" t="s">
        <v>157</v>
      </c>
      <c r="G171" s="27" t="s">
        <v>149</v>
      </c>
      <c r="H171" s="27" t="s">
        <v>153</v>
      </c>
      <c r="I171" s="33">
        <v>-164.99999436000007</v>
      </c>
      <c r="J171" s="47"/>
      <c r="K171" s="50"/>
    </row>
    <row r="172" spans="1:11" ht="15" x14ac:dyDescent="0.25">
      <c r="A172" s="2" t="str">
        <f>IF(B172&lt;&gt;"",CONCATENATE(B172," - int - ",IF(COUNTA($B$3:B172)/2-TRUNC(COUNTA($B$3:B172)/2)=0,TRUNC(COUNTA($B$3:B172)/2),TRUNC(COUNTA($B$3:B172)/2)+1)),"")</f>
        <v>KLIM - int - 85</v>
      </c>
      <c r="B172" s="24" t="s">
        <v>85</v>
      </c>
      <c r="C172" s="27" t="s">
        <v>121</v>
      </c>
      <c r="D172" s="27" t="s">
        <v>142</v>
      </c>
      <c r="E172" s="27" t="s">
        <v>148</v>
      </c>
      <c r="F172" s="27" t="s">
        <v>148</v>
      </c>
      <c r="G172" s="27" t="s">
        <v>149</v>
      </c>
      <c r="H172" s="27" t="s">
        <v>150</v>
      </c>
      <c r="I172" s="33">
        <v>-75.862049793103552</v>
      </c>
      <c r="J172" s="47"/>
      <c r="K172" s="50"/>
    </row>
    <row r="173" spans="1:11" ht="15" x14ac:dyDescent="0.25">
      <c r="A173" s="2" t="str">
        <f>IF(B173&lt;&gt;"",CONCATENATE(B173," - int - ",IF(COUNTA($B$3:B173)/2-TRUNC(COUNTA($B$3:B173)/2)=0,TRUNC(COUNTA($B$3:B173)/2),TRUNC(COUNTA($B$3:B173)/2)+1)),"")</f>
        <v>KLIM - int - 86</v>
      </c>
      <c r="B173" s="24" t="s">
        <v>85</v>
      </c>
      <c r="C173" s="27" t="s">
        <v>121</v>
      </c>
      <c r="D173" s="27" t="s">
        <v>142</v>
      </c>
      <c r="E173" s="27" t="s">
        <v>148</v>
      </c>
      <c r="F173" s="27" t="s">
        <v>148</v>
      </c>
      <c r="G173" s="27" t="s">
        <v>149</v>
      </c>
      <c r="H173" s="27" t="s">
        <v>151</v>
      </c>
      <c r="I173" s="33">
        <v>799965.65753656253</v>
      </c>
      <c r="J173" s="47"/>
      <c r="K173" s="50"/>
    </row>
    <row r="174" spans="1:11" ht="15" x14ac:dyDescent="0.25">
      <c r="A174" s="2" t="str">
        <f>IF(B174&lt;&gt;"",CONCATENATE(B174," - int - ",IF(COUNTA($B$3:B174)/2-TRUNC(COUNTA($B$3:B174)/2)=0,TRUNC(COUNTA($B$3:B174)/2),TRUNC(COUNTA($B$3:B174)/2)+1)),"")</f>
        <v>KLIM - int - 86</v>
      </c>
      <c r="B174" s="24" t="s">
        <v>85</v>
      </c>
      <c r="C174" s="27" t="s">
        <v>121</v>
      </c>
      <c r="D174" s="27" t="s">
        <v>142</v>
      </c>
      <c r="E174" s="27" t="s">
        <v>148</v>
      </c>
      <c r="F174" s="27" t="s">
        <v>148</v>
      </c>
      <c r="G174" s="27" t="s">
        <v>149</v>
      </c>
      <c r="H174" s="27" t="s">
        <v>152</v>
      </c>
      <c r="I174" s="33">
        <v>707242.08657280856</v>
      </c>
      <c r="J174" s="47"/>
      <c r="K174" s="50"/>
    </row>
    <row r="175" spans="1:11" ht="15" x14ac:dyDescent="0.25">
      <c r="A175" s="2" t="str">
        <f>IF(B175&lt;&gt;"",CONCATENATE(B175," - int - ",IF(COUNTA($B$3:B175)/2-TRUNC(COUNTA($B$3:B175)/2)=0,TRUNC(COUNTA($B$3:B175)/2),TRUNC(COUNTA($B$3:B175)/2)+1)),"")</f>
        <v>KLIM - int - 87</v>
      </c>
      <c r="B175" s="24" t="s">
        <v>85</v>
      </c>
      <c r="C175" s="27" t="s">
        <v>121</v>
      </c>
      <c r="D175" s="27" t="s">
        <v>142</v>
      </c>
      <c r="E175" s="27" t="s">
        <v>148</v>
      </c>
      <c r="F175" s="27" t="s">
        <v>148</v>
      </c>
      <c r="G175" s="27" t="s">
        <v>149</v>
      </c>
      <c r="H175" s="27" t="s">
        <v>153</v>
      </c>
      <c r="I175" s="33">
        <v>1343613.3568907639</v>
      </c>
      <c r="J175" s="47"/>
      <c r="K175" s="50"/>
    </row>
    <row r="176" spans="1:11" ht="15" x14ac:dyDescent="0.25">
      <c r="A176" s="2" t="str">
        <f>IF(B176&lt;&gt;"",CONCATENATE(B176," - int - ",IF(COUNTA($B$3:B176)/2-TRUNC(COUNTA($B$3:B176)/2)=0,TRUNC(COUNTA($B$3:B176)/2),TRUNC(COUNTA($B$3:B176)/2)+1)),"")</f>
        <v>KLIM - int - 87</v>
      </c>
      <c r="B176" s="24" t="s">
        <v>85</v>
      </c>
      <c r="C176" s="27" t="s">
        <v>121</v>
      </c>
      <c r="D176" s="27" t="s">
        <v>142</v>
      </c>
      <c r="E176" s="27" t="s">
        <v>117</v>
      </c>
      <c r="F176" s="27" t="s">
        <v>115</v>
      </c>
      <c r="G176" s="27" t="s">
        <v>149</v>
      </c>
      <c r="H176" s="27" t="s">
        <v>151</v>
      </c>
      <c r="I176" s="33">
        <v>12392.118548599998</v>
      </c>
      <c r="J176" s="47"/>
      <c r="K176" s="50"/>
    </row>
    <row r="177" spans="1:11" ht="15" x14ac:dyDescent="0.25">
      <c r="A177" s="2" t="str">
        <f>IF(B177&lt;&gt;"",CONCATENATE(B177," - int - ",IF(COUNTA($B$3:B177)/2-TRUNC(COUNTA($B$3:B177)/2)=0,TRUNC(COUNTA($B$3:B177)/2),TRUNC(COUNTA($B$3:B177)/2)+1)),"")</f>
        <v>KLIM - int - 88</v>
      </c>
      <c r="B177" s="24" t="s">
        <v>85</v>
      </c>
      <c r="C177" s="27" t="s">
        <v>121</v>
      </c>
      <c r="D177" s="27" t="s">
        <v>142</v>
      </c>
      <c r="E177" s="27" t="s">
        <v>116</v>
      </c>
      <c r="F177" s="27" t="s">
        <v>118</v>
      </c>
      <c r="G177" s="27" t="s">
        <v>149</v>
      </c>
      <c r="H177" s="27" t="s">
        <v>153</v>
      </c>
      <c r="I177" s="33">
        <v>12719.949670781876</v>
      </c>
      <c r="J177" s="47"/>
      <c r="K177" s="50"/>
    </row>
    <row r="178" spans="1:11" ht="15" x14ac:dyDescent="0.25">
      <c r="A178" s="2" t="str">
        <f>IF(B178&lt;&gt;"",CONCATENATE(B178," - int - ",IF(COUNTA($B$3:B178)/2-TRUNC(COUNTA($B$3:B178)/2)=0,TRUNC(COUNTA($B$3:B178)/2),TRUNC(COUNTA($B$3:B178)/2)+1)),"")</f>
        <v>KLIM - int - 88</v>
      </c>
      <c r="B178" s="24" t="s">
        <v>85</v>
      </c>
      <c r="C178" s="27" t="s">
        <v>121</v>
      </c>
      <c r="D178" s="27" t="s">
        <v>142</v>
      </c>
      <c r="E178" s="27" t="s">
        <v>154</v>
      </c>
      <c r="F178" s="27" t="s">
        <v>155</v>
      </c>
      <c r="G178" s="27" t="s">
        <v>149</v>
      </c>
      <c r="H178" s="27" t="s">
        <v>152</v>
      </c>
      <c r="I178" s="33">
        <v>13648.18638006324</v>
      </c>
      <c r="J178" s="47"/>
      <c r="K178" s="50"/>
    </row>
    <row r="179" spans="1:11" ht="15" x14ac:dyDescent="0.25">
      <c r="A179" s="2" t="str">
        <f>IF(B179&lt;&gt;"",CONCATENATE(B179," - int - ",IF(COUNTA($B$3:B179)/2-TRUNC(COUNTA($B$3:B179)/2)=0,TRUNC(COUNTA($B$3:B179)/2),TRUNC(COUNTA($B$3:B179)/2)+1)),"")</f>
        <v>KLIM - int - 89</v>
      </c>
      <c r="B179" s="24" t="s">
        <v>85</v>
      </c>
      <c r="C179" s="27" t="s">
        <v>121</v>
      </c>
      <c r="D179" s="27" t="s">
        <v>142</v>
      </c>
      <c r="E179" s="27" t="s">
        <v>156</v>
      </c>
      <c r="F179" s="27" t="s">
        <v>157</v>
      </c>
      <c r="G179" s="27" t="s">
        <v>149</v>
      </c>
      <c r="H179" s="27" t="s">
        <v>153</v>
      </c>
      <c r="I179" s="33">
        <v>-839.99998709000124</v>
      </c>
      <c r="J179" s="47"/>
      <c r="K179" s="50"/>
    </row>
    <row r="180" spans="1:11" ht="15" x14ac:dyDescent="0.25">
      <c r="A180" s="2" t="str">
        <f>IF(B180&lt;&gt;"",CONCATENATE(B180," - int - ",IF(COUNTA($B$3:B180)/2-TRUNC(COUNTA($B$3:B180)/2)=0,TRUNC(COUNTA($B$3:B180)/2),TRUNC(COUNTA($B$3:B180)/2)+1)),"")</f>
        <v>KLIM - int - 89</v>
      </c>
      <c r="B180" s="24" t="s">
        <v>85</v>
      </c>
      <c r="C180" s="27" t="s">
        <v>121</v>
      </c>
      <c r="D180" s="27" t="s">
        <v>143</v>
      </c>
      <c r="E180" s="27" t="s">
        <v>148</v>
      </c>
      <c r="F180" s="27" t="s">
        <v>148</v>
      </c>
      <c r="G180" s="27" t="s">
        <v>149</v>
      </c>
      <c r="H180" s="27" t="s">
        <v>150</v>
      </c>
      <c r="I180" s="33">
        <v>-250.8620532931036</v>
      </c>
      <c r="J180" s="47"/>
      <c r="K180" s="50"/>
    </row>
    <row r="181" spans="1:11" ht="15" x14ac:dyDescent="0.25">
      <c r="A181" s="2" t="str">
        <f>IF(B181&lt;&gt;"",CONCATENATE(B181," - int - ",IF(COUNTA($B$3:B181)/2-TRUNC(COUNTA($B$3:B181)/2)=0,TRUNC(COUNTA($B$3:B181)/2),TRUNC(COUNTA($B$3:B181)/2)+1)),"")</f>
        <v>KLIM - int - 90</v>
      </c>
      <c r="B181" s="24" t="s">
        <v>85</v>
      </c>
      <c r="C181" s="27" t="s">
        <v>121</v>
      </c>
      <c r="D181" s="27" t="s">
        <v>143</v>
      </c>
      <c r="E181" s="27" t="s">
        <v>148</v>
      </c>
      <c r="F181" s="27" t="s">
        <v>148</v>
      </c>
      <c r="G181" s="27" t="s">
        <v>149</v>
      </c>
      <c r="H181" s="27" t="s">
        <v>151</v>
      </c>
      <c r="I181" s="33">
        <v>-158209.78290722705</v>
      </c>
      <c r="J181" s="47"/>
      <c r="K181" s="50"/>
    </row>
    <row r="182" spans="1:11" ht="15" x14ac:dyDescent="0.25">
      <c r="A182" s="2" t="str">
        <f>IF(B182&lt;&gt;"",CONCATENATE(B182," - int - ",IF(COUNTA($B$3:B182)/2-TRUNC(COUNTA($B$3:B182)/2)=0,TRUNC(COUNTA($B$3:B182)/2),TRUNC(COUNTA($B$3:B182)/2)+1)),"")</f>
        <v>KLIM - int - 90</v>
      </c>
      <c r="B182" s="24" t="s">
        <v>85</v>
      </c>
      <c r="C182" s="27" t="s">
        <v>121</v>
      </c>
      <c r="D182" s="27" t="s">
        <v>143</v>
      </c>
      <c r="E182" s="27" t="s">
        <v>148</v>
      </c>
      <c r="F182" s="27" t="s">
        <v>148</v>
      </c>
      <c r="G182" s="27" t="s">
        <v>149</v>
      </c>
      <c r="H182" s="27" t="s">
        <v>152</v>
      </c>
      <c r="I182" s="33">
        <v>138363.84516418786</v>
      </c>
      <c r="J182" s="47"/>
      <c r="K182" s="50"/>
    </row>
    <row r="183" spans="1:11" ht="15" x14ac:dyDescent="0.25">
      <c r="A183" s="2" t="str">
        <f>IF(B183&lt;&gt;"",CONCATENATE(B183," - int - ",IF(COUNTA($B$3:B183)/2-TRUNC(COUNTA($B$3:B183)/2)=0,TRUNC(COUNTA($B$3:B183)/2),TRUNC(COUNTA($B$3:B183)/2)+1)),"")</f>
        <v>KLIM - int - 91</v>
      </c>
      <c r="B183" s="24" t="s">
        <v>85</v>
      </c>
      <c r="C183" s="27" t="s">
        <v>121</v>
      </c>
      <c r="D183" s="27" t="s">
        <v>143</v>
      </c>
      <c r="E183" s="27" t="s">
        <v>148</v>
      </c>
      <c r="F183" s="27" t="s">
        <v>148</v>
      </c>
      <c r="G183" s="27" t="s">
        <v>149</v>
      </c>
      <c r="H183" s="27" t="s">
        <v>153</v>
      </c>
      <c r="I183" s="33">
        <v>162369.8002008769</v>
      </c>
      <c r="J183" s="47"/>
      <c r="K183" s="50"/>
    </row>
    <row r="184" spans="1:11" ht="15" x14ac:dyDescent="0.25">
      <c r="A184" s="2" t="str">
        <f>IF(B184&lt;&gt;"",CONCATENATE(B184," - int - ",IF(COUNTA($B$3:B184)/2-TRUNC(COUNTA($B$3:B184)/2)=0,TRUNC(COUNTA($B$3:B184)/2),TRUNC(COUNTA($B$3:B184)/2)+1)),"")</f>
        <v>KLIM - int - 91</v>
      </c>
      <c r="B184" s="24" t="s">
        <v>85</v>
      </c>
      <c r="C184" s="27" t="s">
        <v>121</v>
      </c>
      <c r="D184" s="27" t="s">
        <v>143</v>
      </c>
      <c r="E184" s="27" t="s">
        <v>117</v>
      </c>
      <c r="F184" s="27" t="s">
        <v>115</v>
      </c>
      <c r="G184" s="27" t="s">
        <v>149</v>
      </c>
      <c r="H184" s="27" t="s">
        <v>151</v>
      </c>
      <c r="I184" s="33">
        <v>-510.80684870999994</v>
      </c>
      <c r="J184" s="47"/>
      <c r="K184" s="50"/>
    </row>
    <row r="185" spans="1:11" ht="15" x14ac:dyDescent="0.25">
      <c r="A185" s="2" t="str">
        <f>IF(B185&lt;&gt;"",CONCATENATE(B185," - int - ",IF(COUNTA($B$3:B185)/2-TRUNC(COUNTA($B$3:B185)/2)=0,TRUNC(COUNTA($B$3:B185)/2),TRUNC(COUNTA($B$3:B185)/2)+1)),"")</f>
        <v>KLIM - int - 92</v>
      </c>
      <c r="B185" s="24" t="s">
        <v>85</v>
      </c>
      <c r="C185" s="27" t="s">
        <v>121</v>
      </c>
      <c r="D185" s="27" t="s">
        <v>143</v>
      </c>
      <c r="E185" s="27" t="s">
        <v>116</v>
      </c>
      <c r="F185" s="27" t="s">
        <v>118</v>
      </c>
      <c r="G185" s="27" t="s">
        <v>149</v>
      </c>
      <c r="H185" s="27" t="s">
        <v>153</v>
      </c>
      <c r="I185" s="33">
        <v>-16014.096191665127</v>
      </c>
      <c r="J185" s="47"/>
      <c r="K185" s="50"/>
    </row>
    <row r="186" spans="1:11" ht="15" x14ac:dyDescent="0.25">
      <c r="A186" s="2" t="str">
        <f>IF(B186&lt;&gt;"",CONCATENATE(B186," - int - ",IF(COUNTA($B$3:B186)/2-TRUNC(COUNTA($B$3:B186)/2)=0,TRUNC(COUNTA($B$3:B186)/2),TRUNC(COUNTA($B$3:B186)/2)+1)),"")</f>
        <v>KLIM - int - 92</v>
      </c>
      <c r="B186" s="24" t="s">
        <v>85</v>
      </c>
      <c r="C186" s="27" t="s">
        <v>121</v>
      </c>
      <c r="D186" s="27" t="s">
        <v>143</v>
      </c>
      <c r="E186" s="27" t="s">
        <v>154</v>
      </c>
      <c r="F186" s="27" t="s">
        <v>155</v>
      </c>
      <c r="G186" s="27" t="s">
        <v>149</v>
      </c>
      <c r="H186" s="27" t="s">
        <v>151</v>
      </c>
      <c r="I186" s="33">
        <v>-185959.99999000001</v>
      </c>
      <c r="J186" s="47"/>
      <c r="K186" s="50"/>
    </row>
    <row r="187" spans="1:11" ht="15" x14ac:dyDescent="0.25">
      <c r="A187" s="2" t="str">
        <f>IF(B187&lt;&gt;"",CONCATENATE(B187," - int - ",IF(COUNTA($B$3:B187)/2-TRUNC(COUNTA($B$3:B187)/2)=0,TRUNC(COUNTA($B$3:B187)/2),TRUNC(COUNTA($B$3:B187)/2)+1)),"")</f>
        <v>KLIM - int - 93</v>
      </c>
      <c r="B187" s="24" t="s">
        <v>85</v>
      </c>
      <c r="C187" s="27" t="s">
        <v>121</v>
      </c>
      <c r="D187" s="27" t="s">
        <v>143</v>
      </c>
      <c r="E187" s="27" t="s">
        <v>154</v>
      </c>
      <c r="F187" s="27" t="s">
        <v>155</v>
      </c>
      <c r="G187" s="27" t="s">
        <v>149</v>
      </c>
      <c r="H187" s="27" t="s">
        <v>152</v>
      </c>
      <c r="I187" s="33">
        <v>5848.6348083747625</v>
      </c>
      <c r="J187" s="47"/>
      <c r="K187" s="50"/>
    </row>
    <row r="188" spans="1:11" ht="15" x14ac:dyDescent="0.25">
      <c r="A188" s="2" t="str">
        <f>IF(B188&lt;&gt;"",CONCATENATE(B188," - int - ",IF(COUNTA($B$3:B188)/2-TRUNC(COUNTA($B$3:B188)/2)=0,TRUNC(COUNTA($B$3:B188)/2),TRUNC(COUNTA($B$3:B188)/2)+1)),"")</f>
        <v>KLIM - int - 93</v>
      </c>
      <c r="B188" s="24" t="s">
        <v>85</v>
      </c>
      <c r="C188" s="27" t="s">
        <v>121</v>
      </c>
      <c r="D188" s="27" t="s">
        <v>143</v>
      </c>
      <c r="E188" s="27" t="s">
        <v>156</v>
      </c>
      <c r="F188" s="27" t="s">
        <v>157</v>
      </c>
      <c r="G188" s="27" t="s">
        <v>149</v>
      </c>
      <c r="H188" s="27" t="s">
        <v>153</v>
      </c>
      <c r="I188" s="33">
        <v>-1954.999996</v>
      </c>
      <c r="J188" s="47"/>
      <c r="K188" s="50"/>
    </row>
    <row r="189" spans="1:11" ht="15" x14ac:dyDescent="0.25">
      <c r="A189" s="2" t="str">
        <f>IF(B189&lt;&gt;"",CONCATENATE(B189," - int - ",IF(COUNTA($B$3:B189)/2-TRUNC(COUNTA($B$3:B189)/2)=0,TRUNC(COUNTA($B$3:B189)/2),TRUNC(COUNTA($B$3:B189)/2)+1)),"")</f>
        <v>KLIM - int - 94</v>
      </c>
      <c r="B189" s="24" t="s">
        <v>85</v>
      </c>
      <c r="C189" s="27" t="s">
        <v>102</v>
      </c>
      <c r="D189" s="27" t="s">
        <v>144</v>
      </c>
      <c r="E189" s="27" t="s">
        <v>148</v>
      </c>
      <c r="F189" s="27" t="s">
        <v>148</v>
      </c>
      <c r="G189" s="27" t="s">
        <v>149</v>
      </c>
      <c r="H189" s="27" t="s">
        <v>150</v>
      </c>
      <c r="I189" s="33">
        <v>-258.62068793103452</v>
      </c>
      <c r="J189" s="47"/>
      <c r="K189" s="50"/>
    </row>
    <row r="190" spans="1:11" ht="15" x14ac:dyDescent="0.25">
      <c r="A190" s="2" t="str">
        <f>IF(B190&lt;&gt;"",CONCATENATE(B190," - int - ",IF(COUNTA($B$3:B190)/2-TRUNC(COUNTA($B$3:B190)/2)=0,TRUNC(COUNTA($B$3:B190)/2),TRUNC(COUNTA($B$3:B190)/2)+1)),"")</f>
        <v>KLIM - int - 94</v>
      </c>
      <c r="B190" s="24" t="s">
        <v>85</v>
      </c>
      <c r="C190" s="27" t="s">
        <v>102</v>
      </c>
      <c r="D190" s="27" t="s">
        <v>144</v>
      </c>
      <c r="E190" s="27" t="s">
        <v>148</v>
      </c>
      <c r="F190" s="27" t="s">
        <v>148</v>
      </c>
      <c r="G190" s="27" t="s">
        <v>149</v>
      </c>
      <c r="H190" s="27" t="s">
        <v>151</v>
      </c>
      <c r="I190" s="33">
        <v>8918.3828167515057</v>
      </c>
      <c r="J190" s="47"/>
      <c r="K190" s="50"/>
    </row>
    <row r="191" spans="1:11" ht="15" x14ac:dyDescent="0.25">
      <c r="A191" s="2" t="str">
        <f>IF(B191&lt;&gt;"",CONCATENATE(B191," - int - ",IF(COUNTA($B$3:B191)/2-TRUNC(COUNTA($B$3:B191)/2)=0,TRUNC(COUNTA($B$3:B191)/2),TRUNC(COUNTA($B$3:B191)/2)+1)),"")</f>
        <v>KLIM - int - 95</v>
      </c>
      <c r="B191" s="24" t="s">
        <v>85</v>
      </c>
      <c r="C191" s="27" t="s">
        <v>102</v>
      </c>
      <c r="D191" s="27" t="s">
        <v>144</v>
      </c>
      <c r="E191" s="27" t="s">
        <v>148</v>
      </c>
      <c r="F191" s="27" t="s">
        <v>148</v>
      </c>
      <c r="G191" s="27" t="s">
        <v>149</v>
      </c>
      <c r="H191" s="27" t="s">
        <v>152</v>
      </c>
      <c r="I191" s="33">
        <v>69430.814038284763</v>
      </c>
      <c r="J191" s="47"/>
      <c r="K191" s="50"/>
    </row>
    <row r="192" spans="1:11" ht="15" x14ac:dyDescent="0.25">
      <c r="A192" s="2" t="str">
        <f>IF(B192&lt;&gt;"",CONCATENATE(B192," - int - ",IF(COUNTA($B$3:B192)/2-TRUNC(COUNTA($B$3:B192)/2)=0,TRUNC(COUNTA($B$3:B192)/2),TRUNC(COUNTA($B$3:B192)/2)+1)),"")</f>
        <v>KLIM - int - 95</v>
      </c>
      <c r="B192" s="24" t="s">
        <v>85</v>
      </c>
      <c r="C192" s="27" t="s">
        <v>102</v>
      </c>
      <c r="D192" s="27" t="s">
        <v>144</v>
      </c>
      <c r="E192" s="27" t="s">
        <v>148</v>
      </c>
      <c r="F192" s="27" t="s">
        <v>148</v>
      </c>
      <c r="G192" s="27" t="s">
        <v>149</v>
      </c>
      <c r="H192" s="27" t="s">
        <v>153</v>
      </c>
      <c r="I192" s="33">
        <v>-20440.64458780834</v>
      </c>
      <c r="J192" s="47"/>
      <c r="K192" s="50"/>
    </row>
    <row r="193" spans="1:11" ht="15" x14ac:dyDescent="0.25">
      <c r="A193" s="2" t="str">
        <f>IF(B193&lt;&gt;"",CONCATENATE(B193," - int - ",IF(COUNTA($B$3:B193)/2-TRUNC(COUNTA($B$3:B193)/2)=0,TRUNC(COUNTA($B$3:B193)/2),TRUNC(COUNTA($B$3:B193)/2)+1)),"")</f>
        <v>KLIM - int - 96</v>
      </c>
      <c r="B193" s="24" t="s">
        <v>85</v>
      </c>
      <c r="C193" s="27" t="s">
        <v>102</v>
      </c>
      <c r="D193" s="27" t="s">
        <v>144</v>
      </c>
      <c r="E193" s="27" t="s">
        <v>116</v>
      </c>
      <c r="F193" s="27" t="s">
        <v>118</v>
      </c>
      <c r="G193" s="27" t="s">
        <v>149</v>
      </c>
      <c r="H193" s="27" t="s">
        <v>153</v>
      </c>
      <c r="I193" s="33">
        <v>101.25198651712063</v>
      </c>
      <c r="J193" s="47"/>
      <c r="K193" s="50"/>
    </row>
    <row r="194" spans="1:11" ht="15" x14ac:dyDescent="0.25">
      <c r="A194" s="2" t="str">
        <f>IF(B194&lt;&gt;"",CONCATENATE(B194," - int - ",IF(COUNTA($B$3:B194)/2-TRUNC(COUNTA($B$3:B194)/2)=0,TRUNC(COUNTA($B$3:B194)/2),TRUNC(COUNTA($B$3:B194)/2)+1)),"")</f>
        <v>KLIM - int - 96</v>
      </c>
      <c r="B194" s="24" t="s">
        <v>85</v>
      </c>
      <c r="C194" s="27" t="s">
        <v>102</v>
      </c>
      <c r="D194" s="27" t="s">
        <v>144</v>
      </c>
      <c r="E194" s="27" t="s">
        <v>154</v>
      </c>
      <c r="F194" s="27" t="s">
        <v>155</v>
      </c>
      <c r="G194" s="27" t="s">
        <v>149</v>
      </c>
      <c r="H194" s="27" t="s">
        <v>152</v>
      </c>
      <c r="I194" s="33">
        <v>2406.21982364724</v>
      </c>
      <c r="J194" s="47"/>
      <c r="K194" s="50"/>
    </row>
    <row r="195" spans="1:11" ht="15" x14ac:dyDescent="0.25">
      <c r="A195" s="2" t="str">
        <f>IF(B195&lt;&gt;"",CONCATENATE(B195," - int - ",IF(COUNTA($B$3:B195)/2-TRUNC(COUNTA($B$3:B195)/2)=0,TRUNC(COUNTA($B$3:B195)/2),TRUNC(COUNTA($B$3:B195)/2)+1)),"")</f>
        <v>KLIM - int - 97</v>
      </c>
      <c r="B195" s="24" t="s">
        <v>85</v>
      </c>
      <c r="C195" s="27" t="s">
        <v>102</v>
      </c>
      <c r="D195" s="27" t="s">
        <v>107</v>
      </c>
      <c r="E195" s="27" t="s">
        <v>148</v>
      </c>
      <c r="F195" s="27" t="s">
        <v>148</v>
      </c>
      <c r="G195" s="27" t="s">
        <v>149</v>
      </c>
      <c r="H195" s="27" t="s">
        <v>150</v>
      </c>
      <c r="I195" s="33">
        <v>-258.62068793103452</v>
      </c>
      <c r="J195" s="47"/>
      <c r="K195" s="50"/>
    </row>
    <row r="196" spans="1:11" ht="15" x14ac:dyDescent="0.25">
      <c r="A196" s="2" t="str">
        <f>IF(B196&lt;&gt;"",CONCATENATE(B196," - int - ",IF(COUNTA($B$3:B196)/2-TRUNC(COUNTA($B$3:B196)/2)=0,TRUNC(COUNTA($B$3:B196)/2),TRUNC(COUNTA($B$3:B196)/2)+1)),"")</f>
        <v>KLIM - int - 97</v>
      </c>
      <c r="B196" s="24" t="s">
        <v>85</v>
      </c>
      <c r="C196" s="27" t="s">
        <v>102</v>
      </c>
      <c r="D196" s="27" t="s">
        <v>107</v>
      </c>
      <c r="E196" s="27" t="s">
        <v>148</v>
      </c>
      <c r="F196" s="27" t="s">
        <v>148</v>
      </c>
      <c r="G196" s="27" t="s">
        <v>149</v>
      </c>
      <c r="H196" s="27" t="s">
        <v>151</v>
      </c>
      <c r="I196" s="33">
        <v>88655.782657632211</v>
      </c>
      <c r="J196" s="47"/>
      <c r="K196" s="50"/>
    </row>
    <row r="197" spans="1:11" ht="15" x14ac:dyDescent="0.25">
      <c r="A197" s="2" t="str">
        <f>IF(B197&lt;&gt;"",CONCATENATE(B197," - int - ",IF(COUNTA($B$3:B197)/2-TRUNC(COUNTA($B$3:B197)/2)=0,TRUNC(COUNTA($B$3:B197)/2),TRUNC(COUNTA($B$3:B197)/2)+1)),"")</f>
        <v>KLIM - int - 98</v>
      </c>
      <c r="B197" s="24" t="s">
        <v>85</v>
      </c>
      <c r="C197" s="27" t="s">
        <v>102</v>
      </c>
      <c r="D197" s="27" t="s">
        <v>107</v>
      </c>
      <c r="E197" s="27" t="s">
        <v>148</v>
      </c>
      <c r="F197" s="27" t="s">
        <v>148</v>
      </c>
      <c r="G197" s="27" t="s">
        <v>149</v>
      </c>
      <c r="H197" s="27" t="s">
        <v>152</v>
      </c>
      <c r="I197" s="33">
        <v>12573658.377040494</v>
      </c>
      <c r="J197" s="47"/>
      <c r="K197" s="50"/>
    </row>
    <row r="198" spans="1:11" ht="15" x14ac:dyDescent="0.25">
      <c r="A198" s="2" t="str">
        <f>IF(B198&lt;&gt;"",CONCATENATE(B198," - int - ",IF(COUNTA($B$3:B198)/2-TRUNC(COUNTA($B$3:B198)/2)=0,TRUNC(COUNTA($B$3:B198)/2),TRUNC(COUNTA($B$3:B198)/2)+1)),"")</f>
        <v>KLIM - int - 98</v>
      </c>
      <c r="B198" s="24" t="s">
        <v>85</v>
      </c>
      <c r="C198" s="27" t="s">
        <v>102</v>
      </c>
      <c r="D198" s="27" t="s">
        <v>107</v>
      </c>
      <c r="E198" s="27" t="s">
        <v>148</v>
      </c>
      <c r="F198" s="27" t="s">
        <v>148</v>
      </c>
      <c r="G198" s="27" t="s">
        <v>149</v>
      </c>
      <c r="H198" s="27" t="s">
        <v>153</v>
      </c>
      <c r="I198" s="33">
        <v>-166739.52078537</v>
      </c>
      <c r="J198" s="47"/>
      <c r="K198" s="50"/>
    </row>
    <row r="199" spans="1:11" ht="15" x14ac:dyDescent="0.25">
      <c r="A199" s="2" t="str">
        <f>IF(B199&lt;&gt;"",CONCATENATE(B199," - int - ",IF(COUNTA($B$3:B199)/2-TRUNC(COUNTA($B$3:B199)/2)=0,TRUNC(COUNTA($B$3:B199)/2),TRUNC(COUNTA($B$3:B199)/2)+1)),"")</f>
        <v>KLIM - int - 99</v>
      </c>
      <c r="B199" s="24" t="s">
        <v>85</v>
      </c>
      <c r="C199" s="27" t="s">
        <v>102</v>
      </c>
      <c r="D199" s="27" t="s">
        <v>107</v>
      </c>
      <c r="E199" s="27" t="s">
        <v>117</v>
      </c>
      <c r="F199" s="27" t="s">
        <v>115</v>
      </c>
      <c r="G199" s="27" t="s">
        <v>149</v>
      </c>
      <c r="H199" s="27" t="s">
        <v>151</v>
      </c>
      <c r="I199" s="33">
        <v>33087.841504300013</v>
      </c>
      <c r="J199" s="47"/>
      <c r="K199" s="50"/>
    </row>
    <row r="200" spans="1:11" ht="15" x14ac:dyDescent="0.25">
      <c r="A200" s="2" t="str">
        <f>IF(B200&lt;&gt;"",CONCATENATE(B200," - int - ",IF(COUNTA($B$3:B200)/2-TRUNC(COUNTA($B$3:B200)/2)=0,TRUNC(COUNTA($B$3:B200)/2),TRUNC(COUNTA($B$3:B200)/2)+1)),"")</f>
        <v>KLIM - int - 99</v>
      </c>
      <c r="B200" s="24" t="s">
        <v>85</v>
      </c>
      <c r="C200" s="27" t="s">
        <v>102</v>
      </c>
      <c r="D200" s="27" t="s">
        <v>107</v>
      </c>
      <c r="E200" s="27" t="s">
        <v>116</v>
      </c>
      <c r="F200" s="27" t="s">
        <v>118</v>
      </c>
      <c r="G200" s="27" t="s">
        <v>149</v>
      </c>
      <c r="H200" s="27" t="s">
        <v>153</v>
      </c>
      <c r="I200" s="33">
        <v>70.80938875288831</v>
      </c>
      <c r="J200" s="47"/>
      <c r="K200" s="50"/>
    </row>
    <row r="201" spans="1:11" ht="15" x14ac:dyDescent="0.25">
      <c r="A201" s="2" t="str">
        <f>IF(B201&lt;&gt;"",CONCATENATE(B201," - int - ",IF(COUNTA($B$3:B201)/2-TRUNC(COUNTA($B$3:B201)/2)=0,TRUNC(COUNTA($B$3:B201)/2),TRUNC(COUNTA($B$3:B201)/2)+1)),"")</f>
        <v>KLIM - int - 100</v>
      </c>
      <c r="B201" s="24" t="s">
        <v>85</v>
      </c>
      <c r="C201" s="27" t="s">
        <v>102</v>
      </c>
      <c r="D201" s="27" t="s">
        <v>107</v>
      </c>
      <c r="E201" s="27" t="s">
        <v>154</v>
      </c>
      <c r="F201" s="27" t="s">
        <v>155</v>
      </c>
      <c r="G201" s="27" t="s">
        <v>149</v>
      </c>
      <c r="H201" s="27" t="s">
        <v>152</v>
      </c>
      <c r="I201" s="33">
        <v>2481.1205404909201</v>
      </c>
      <c r="J201" s="47"/>
      <c r="K201" s="50"/>
    </row>
    <row r="202" spans="1:11" ht="15" x14ac:dyDescent="0.25">
      <c r="A202" s="2" t="str">
        <f>IF(B202&lt;&gt;"",CONCATENATE(B202," - int - ",IF(COUNTA($B$3:B202)/2-TRUNC(COUNTA($B$3:B202)/2)=0,TRUNC(COUNTA($B$3:B202)/2),TRUNC(COUNTA($B$3:B202)/2)+1)),"")</f>
        <v>KLIM - int - 100</v>
      </c>
      <c r="B202" s="24" t="s">
        <v>85</v>
      </c>
      <c r="C202" s="27" t="s">
        <v>102</v>
      </c>
      <c r="D202" s="27" t="s">
        <v>112</v>
      </c>
      <c r="E202" s="27" t="s">
        <v>148</v>
      </c>
      <c r="F202" s="27" t="s">
        <v>148</v>
      </c>
      <c r="G202" s="27" t="s">
        <v>149</v>
      </c>
      <c r="H202" s="27" t="s">
        <v>150</v>
      </c>
      <c r="I202" s="33">
        <v>-517.24137586206905</v>
      </c>
      <c r="J202" s="47"/>
      <c r="K202" s="50"/>
    </row>
    <row r="203" spans="1:11" ht="15" x14ac:dyDescent="0.25">
      <c r="A203" s="2" t="str">
        <f>IF(B203&lt;&gt;"",CONCATENATE(B203," - int - ",IF(COUNTA($B$3:B203)/2-TRUNC(COUNTA($B$3:B203)/2)=0,TRUNC(COUNTA($B$3:B203)/2),TRUNC(COUNTA($B$3:B203)/2)+1)),"")</f>
        <v>KLIM - int - 101</v>
      </c>
      <c r="B203" s="24" t="s">
        <v>85</v>
      </c>
      <c r="C203" s="27" t="s">
        <v>102</v>
      </c>
      <c r="D203" s="27" t="s">
        <v>112</v>
      </c>
      <c r="E203" s="27" t="s">
        <v>148</v>
      </c>
      <c r="F203" s="27" t="s">
        <v>148</v>
      </c>
      <c r="G203" s="27" t="s">
        <v>149</v>
      </c>
      <c r="H203" s="27" t="s">
        <v>151</v>
      </c>
      <c r="I203" s="33">
        <v>-20353.144373805761</v>
      </c>
      <c r="J203" s="47"/>
      <c r="K203" s="50"/>
    </row>
    <row r="204" spans="1:11" ht="15" x14ac:dyDescent="0.25">
      <c r="A204" s="2" t="str">
        <f>IF(B204&lt;&gt;"",CONCATENATE(B204," - int - ",IF(COUNTA($B$3:B204)/2-TRUNC(COUNTA($B$3:B204)/2)=0,TRUNC(COUNTA($B$3:B204)/2),TRUNC(COUNTA($B$3:B204)/2)+1)),"")</f>
        <v>KLIM - int - 101</v>
      </c>
      <c r="B204" s="24" t="s">
        <v>85</v>
      </c>
      <c r="C204" s="27" t="s">
        <v>102</v>
      </c>
      <c r="D204" s="27" t="s">
        <v>112</v>
      </c>
      <c r="E204" s="27" t="s">
        <v>148</v>
      </c>
      <c r="F204" s="27" t="s">
        <v>148</v>
      </c>
      <c r="G204" s="27" t="s">
        <v>149</v>
      </c>
      <c r="H204" s="27" t="s">
        <v>152</v>
      </c>
      <c r="I204" s="33">
        <v>-13740001.869754927</v>
      </c>
      <c r="J204" s="47"/>
      <c r="K204" s="50"/>
    </row>
    <row r="205" spans="1:11" ht="15" x14ac:dyDescent="0.25">
      <c r="A205" s="2" t="str">
        <f>IF(B205&lt;&gt;"",CONCATENATE(B205," - int - ",IF(COUNTA($B$3:B205)/2-TRUNC(COUNTA($B$3:B205)/2)=0,TRUNC(COUNTA($B$3:B205)/2),TRUNC(COUNTA($B$3:B205)/2)+1)),"")</f>
        <v>KLIM - int - 102</v>
      </c>
      <c r="B205" s="24" t="s">
        <v>85</v>
      </c>
      <c r="C205" s="27" t="s">
        <v>102</v>
      </c>
      <c r="D205" s="27" t="s">
        <v>112</v>
      </c>
      <c r="E205" s="27" t="s">
        <v>148</v>
      </c>
      <c r="F205" s="27" t="s">
        <v>148</v>
      </c>
      <c r="G205" s="27" t="s">
        <v>149</v>
      </c>
      <c r="H205" s="27" t="s">
        <v>153</v>
      </c>
      <c r="I205" s="33">
        <v>222583.12278607459</v>
      </c>
      <c r="J205" s="47"/>
      <c r="K205" s="50"/>
    </row>
    <row r="206" spans="1:11" ht="15" x14ac:dyDescent="0.25">
      <c r="A206" s="2" t="str">
        <f>IF(B206&lt;&gt;"",CONCATENATE(B206," - int - ",IF(COUNTA($B$3:B206)/2-TRUNC(COUNTA($B$3:B206)/2)=0,TRUNC(COUNTA($B$3:B206)/2),TRUNC(COUNTA($B$3:B206)/2)+1)),"")</f>
        <v>KLIM - int - 102</v>
      </c>
      <c r="B206" s="24" t="s">
        <v>85</v>
      </c>
      <c r="C206" s="27" t="s">
        <v>102</v>
      </c>
      <c r="D206" s="27" t="s">
        <v>112</v>
      </c>
      <c r="E206" s="27" t="s">
        <v>117</v>
      </c>
      <c r="F206" s="27" t="s">
        <v>115</v>
      </c>
      <c r="G206" s="27" t="s">
        <v>149</v>
      </c>
      <c r="H206" s="27" t="s">
        <v>151</v>
      </c>
      <c r="I206" s="33">
        <v>-310591.65599371993</v>
      </c>
      <c r="J206" s="47"/>
      <c r="K206" s="50"/>
    </row>
    <row r="207" spans="1:11" ht="15" x14ac:dyDescent="0.25">
      <c r="A207" s="2" t="str">
        <f>IF(B207&lt;&gt;"",CONCATENATE(B207," - int - ",IF(COUNTA($B$3:B207)/2-TRUNC(COUNTA($B$3:B207)/2)=0,TRUNC(COUNTA($B$3:B207)/2),TRUNC(COUNTA($B$3:B207)/2)+1)),"")</f>
        <v>KLIM - int - 103</v>
      </c>
      <c r="B207" s="24" t="s">
        <v>85</v>
      </c>
      <c r="C207" s="27" t="s">
        <v>102</v>
      </c>
      <c r="D207" s="27" t="s">
        <v>112</v>
      </c>
      <c r="E207" s="27" t="s">
        <v>116</v>
      </c>
      <c r="F207" s="27" t="s">
        <v>118</v>
      </c>
      <c r="G207" s="27" t="s">
        <v>149</v>
      </c>
      <c r="H207" s="27" t="s">
        <v>153</v>
      </c>
      <c r="I207" s="33">
        <v>530.99117175544131</v>
      </c>
      <c r="J207" s="47"/>
      <c r="K207" s="50"/>
    </row>
    <row r="208" spans="1:11" ht="15" x14ac:dyDescent="0.25">
      <c r="A208" s="2" t="str">
        <f>IF(B208&lt;&gt;"",CONCATENATE(B208," - int - ",IF(COUNTA($B$3:B208)/2-TRUNC(COUNTA($B$3:B208)/2)=0,TRUNC(COUNTA($B$3:B208)/2),TRUNC(COUNTA($B$3:B208)/2)+1)),"")</f>
        <v>KLIM - int - 103</v>
      </c>
      <c r="B208" s="24" t="s">
        <v>85</v>
      </c>
      <c r="C208" s="27" t="s">
        <v>102</v>
      </c>
      <c r="D208" s="27" t="s">
        <v>112</v>
      </c>
      <c r="E208" s="27" t="s">
        <v>154</v>
      </c>
      <c r="F208" s="27" t="s">
        <v>155</v>
      </c>
      <c r="G208" s="27" t="s">
        <v>149</v>
      </c>
      <c r="H208" s="27" t="s">
        <v>152</v>
      </c>
      <c r="I208" s="33">
        <v>11790.621176475961</v>
      </c>
      <c r="J208" s="47"/>
      <c r="K208" s="50"/>
    </row>
    <row r="209" spans="1:11" ht="15" x14ac:dyDescent="0.25">
      <c r="A209" s="2" t="str">
        <f>IF(B209&lt;&gt;"",CONCATENATE(B209," - int - ",IF(COUNTA($B$3:B209)/2-TRUNC(COUNTA($B$3:B209)/2)=0,TRUNC(COUNTA($B$3:B209)/2),TRUNC(COUNTA($B$3:B209)/2)+1)),"")</f>
        <v>KLIM - int - 104</v>
      </c>
      <c r="B209" s="24" t="s">
        <v>85</v>
      </c>
      <c r="C209" s="27" t="s">
        <v>102</v>
      </c>
      <c r="D209" s="27" t="s">
        <v>145</v>
      </c>
      <c r="E209" s="27" t="s">
        <v>148</v>
      </c>
      <c r="F209" s="27" t="s">
        <v>148</v>
      </c>
      <c r="G209" s="27" t="s">
        <v>149</v>
      </c>
      <c r="H209" s="27" t="s">
        <v>150</v>
      </c>
      <c r="I209" s="33">
        <v>-258.62068793103452</v>
      </c>
      <c r="J209" s="47"/>
      <c r="K209" s="50"/>
    </row>
    <row r="210" spans="1:11" ht="15" x14ac:dyDescent="0.25">
      <c r="A210" s="2" t="str">
        <f>IF(B210&lt;&gt;"",CONCATENATE(B210," - int - ",IF(COUNTA($B$3:B210)/2-TRUNC(COUNTA($B$3:B210)/2)=0,TRUNC(COUNTA($B$3:B210)/2),TRUNC(COUNTA($B$3:B210)/2)+1)),"")</f>
        <v>KLIM - int - 104</v>
      </c>
      <c r="B210" s="24" t="s">
        <v>85</v>
      </c>
      <c r="C210" s="27" t="s">
        <v>102</v>
      </c>
      <c r="D210" s="27" t="s">
        <v>145</v>
      </c>
      <c r="E210" s="27" t="s">
        <v>148</v>
      </c>
      <c r="F210" s="27" t="s">
        <v>148</v>
      </c>
      <c r="G210" s="27" t="s">
        <v>149</v>
      </c>
      <c r="H210" s="27" t="s">
        <v>151</v>
      </c>
      <c r="I210" s="33">
        <v>55126.967805727589</v>
      </c>
      <c r="J210" s="47"/>
      <c r="K210" s="50"/>
    </row>
    <row r="211" spans="1:11" ht="15" x14ac:dyDescent="0.25">
      <c r="A211" s="2" t="str">
        <f>IF(B211&lt;&gt;"",CONCATENATE(B211," - int - ",IF(COUNTA($B$3:B211)/2-TRUNC(COUNTA($B$3:B211)/2)=0,TRUNC(COUNTA($B$3:B211)/2),TRUNC(COUNTA($B$3:B211)/2)+1)),"")</f>
        <v>KLIM - int - 105</v>
      </c>
      <c r="B211" s="24" t="s">
        <v>85</v>
      </c>
      <c r="C211" s="27" t="s">
        <v>102</v>
      </c>
      <c r="D211" s="27" t="s">
        <v>145</v>
      </c>
      <c r="E211" s="27" t="s">
        <v>148</v>
      </c>
      <c r="F211" s="27" t="s">
        <v>148</v>
      </c>
      <c r="G211" s="27" t="s">
        <v>149</v>
      </c>
      <c r="H211" s="27" t="s">
        <v>152</v>
      </c>
      <c r="I211" s="33">
        <v>-253822.48056913479</v>
      </c>
      <c r="J211" s="47"/>
      <c r="K211" s="50"/>
    </row>
    <row r="212" spans="1:11" ht="15" x14ac:dyDescent="0.25">
      <c r="A212" s="2" t="str">
        <f>IF(B212&lt;&gt;"",CONCATENATE(B212," - int - ",IF(COUNTA($B$3:B212)/2-TRUNC(COUNTA($B$3:B212)/2)=0,TRUNC(COUNTA($B$3:B212)/2),TRUNC(COUNTA($B$3:B212)/2)+1)),"")</f>
        <v>KLIM - int - 105</v>
      </c>
      <c r="B212" s="24" t="s">
        <v>85</v>
      </c>
      <c r="C212" s="27" t="s">
        <v>102</v>
      </c>
      <c r="D212" s="27" t="s">
        <v>145</v>
      </c>
      <c r="E212" s="27" t="s">
        <v>148</v>
      </c>
      <c r="F212" s="27" t="s">
        <v>148</v>
      </c>
      <c r="G212" s="27" t="s">
        <v>149</v>
      </c>
      <c r="H212" s="27" t="s">
        <v>153</v>
      </c>
      <c r="I212" s="33">
        <v>61255.543435439082</v>
      </c>
      <c r="J212" s="47"/>
      <c r="K212" s="50"/>
    </row>
    <row r="213" spans="1:11" ht="15" x14ac:dyDescent="0.25">
      <c r="A213" s="2" t="str">
        <f>IF(B213&lt;&gt;"",CONCATENATE(B213," - int - ",IF(COUNTA($B$3:B213)/2-TRUNC(COUNTA($B$3:B213)/2)=0,TRUNC(COUNTA($B$3:B213)/2),TRUNC(COUNTA($B$3:B213)/2)+1)),"")</f>
        <v>KLIM - int - 106</v>
      </c>
      <c r="B213" s="24" t="s">
        <v>85</v>
      </c>
      <c r="C213" s="27" t="s">
        <v>102</v>
      </c>
      <c r="D213" s="27" t="s">
        <v>145</v>
      </c>
      <c r="E213" s="27" t="s">
        <v>148</v>
      </c>
      <c r="F213" s="27" t="s">
        <v>148</v>
      </c>
      <c r="G213" s="27" t="s">
        <v>149</v>
      </c>
      <c r="H213" s="27" t="s">
        <v>158</v>
      </c>
      <c r="I213" s="33">
        <v>-15583.999900000001</v>
      </c>
      <c r="J213" s="47"/>
      <c r="K213" s="50"/>
    </row>
    <row r="214" spans="1:11" ht="15" x14ac:dyDescent="0.25">
      <c r="A214" s="2" t="str">
        <f>IF(B214&lt;&gt;"",CONCATENATE(B214," - int - ",IF(COUNTA($B$3:B214)/2-TRUNC(COUNTA($B$3:B214)/2)=0,TRUNC(COUNTA($B$3:B214)/2),TRUNC(COUNTA($B$3:B214)/2)+1)),"")</f>
        <v>KLIM - int - 106</v>
      </c>
      <c r="B214" s="24" t="s">
        <v>85</v>
      </c>
      <c r="C214" s="27" t="s">
        <v>102</v>
      </c>
      <c r="D214" s="27" t="s">
        <v>145</v>
      </c>
      <c r="E214" s="27" t="s">
        <v>117</v>
      </c>
      <c r="F214" s="27" t="s">
        <v>115</v>
      </c>
      <c r="G214" s="27" t="s">
        <v>149</v>
      </c>
      <c r="H214" s="27" t="s">
        <v>151</v>
      </c>
      <c r="I214" s="33">
        <v>7902.1607851599983</v>
      </c>
      <c r="J214" s="47"/>
      <c r="K214" s="50"/>
    </row>
    <row r="215" spans="1:11" ht="15" x14ac:dyDescent="0.25">
      <c r="A215" s="2" t="str">
        <f>IF(B215&lt;&gt;"",CONCATENATE(B215," - int - ",IF(COUNTA($B$3:B215)/2-TRUNC(COUNTA($B$3:B215)/2)=0,TRUNC(COUNTA($B$3:B215)/2),TRUNC(COUNTA($B$3:B215)/2)+1)),"")</f>
        <v>KLIM - int - 107</v>
      </c>
      <c r="B215" s="24" t="s">
        <v>85</v>
      </c>
      <c r="C215" s="27" t="s">
        <v>102</v>
      </c>
      <c r="D215" s="27" t="s">
        <v>145</v>
      </c>
      <c r="E215" s="27" t="s">
        <v>116</v>
      </c>
      <c r="F215" s="27" t="s">
        <v>118</v>
      </c>
      <c r="G215" s="27" t="s">
        <v>149</v>
      </c>
      <c r="H215" s="27" t="s">
        <v>153</v>
      </c>
      <c r="I215" s="33">
        <v>58.929444757288302</v>
      </c>
      <c r="J215" s="47"/>
      <c r="K215" s="50"/>
    </row>
    <row r="216" spans="1:11" ht="15" x14ac:dyDescent="0.25">
      <c r="A216" s="2" t="str">
        <f>IF(B216&lt;&gt;"",CONCATENATE(B216," - int - ",IF(COUNTA($B$3:B216)/2-TRUNC(COUNTA($B$3:B216)/2)=0,TRUNC(COUNTA($B$3:B216)/2),TRUNC(COUNTA($B$3:B216)/2)+1)),"")</f>
        <v>KLIM - int - 107</v>
      </c>
      <c r="B216" s="24" t="s">
        <v>85</v>
      </c>
      <c r="C216" s="27" t="s">
        <v>102</v>
      </c>
      <c r="D216" s="27" t="s">
        <v>145</v>
      </c>
      <c r="E216" s="27" t="s">
        <v>154</v>
      </c>
      <c r="F216" s="27" t="s">
        <v>155</v>
      </c>
      <c r="G216" s="27" t="s">
        <v>149</v>
      </c>
      <c r="H216" s="27" t="s">
        <v>152</v>
      </c>
      <c r="I216" s="33">
        <v>2225.20975794168</v>
      </c>
      <c r="J216" s="47"/>
      <c r="K216" s="50"/>
    </row>
    <row r="217" spans="1:11" ht="15" x14ac:dyDescent="0.25">
      <c r="A217" s="2" t="str">
        <f>IF(B217&lt;&gt;"",CONCATENATE(B217," - int - ",IF(COUNTA($B$3:B217)/2-TRUNC(COUNTA($B$3:B217)/2)=0,TRUNC(COUNTA($B$3:B217)/2),TRUNC(COUNTA($B$3:B217)/2)+1)),"")</f>
        <v>KLIM - int - 108</v>
      </c>
      <c r="B217" s="24" t="s">
        <v>85</v>
      </c>
      <c r="C217" s="27" t="s">
        <v>102</v>
      </c>
      <c r="D217" s="27" t="s">
        <v>146</v>
      </c>
      <c r="E217" s="27" t="s">
        <v>148</v>
      </c>
      <c r="F217" s="27" t="s">
        <v>148</v>
      </c>
      <c r="G217" s="27" t="s">
        <v>149</v>
      </c>
      <c r="H217" s="27" t="s">
        <v>150</v>
      </c>
      <c r="I217" s="33">
        <v>-258.62068793103452</v>
      </c>
      <c r="J217" s="47"/>
      <c r="K217" s="50"/>
    </row>
    <row r="218" spans="1:11" ht="15" x14ac:dyDescent="0.25">
      <c r="A218" s="2" t="str">
        <f>IF(B218&lt;&gt;"",CONCATENATE(B218," - int - ",IF(COUNTA($B$3:B218)/2-TRUNC(COUNTA($B$3:B218)/2)=0,TRUNC(COUNTA($B$3:B218)/2),TRUNC(COUNTA($B$3:B218)/2)+1)),"")</f>
        <v>KLIM - int - 108</v>
      </c>
      <c r="B218" s="24" t="s">
        <v>85</v>
      </c>
      <c r="C218" s="27" t="s">
        <v>102</v>
      </c>
      <c r="D218" s="27" t="s">
        <v>146</v>
      </c>
      <c r="E218" s="27" t="s">
        <v>148</v>
      </c>
      <c r="F218" s="27" t="s">
        <v>148</v>
      </c>
      <c r="G218" s="27" t="s">
        <v>149</v>
      </c>
      <c r="H218" s="27" t="s">
        <v>151</v>
      </c>
      <c r="I218" s="33">
        <v>-170833.42391552875</v>
      </c>
      <c r="J218" s="47"/>
      <c r="K218" s="50"/>
    </row>
    <row r="219" spans="1:11" ht="15" x14ac:dyDescent="0.25">
      <c r="A219" s="2" t="str">
        <f>IF(B219&lt;&gt;"",CONCATENATE(B219," - int - ",IF(COUNTA($B$3:B219)/2-TRUNC(COUNTA($B$3:B219)/2)=0,TRUNC(COUNTA($B$3:B219)/2),TRUNC(COUNTA($B$3:B219)/2)+1)),"")</f>
        <v>KLIM - int - 109</v>
      </c>
      <c r="B219" s="24" t="s">
        <v>85</v>
      </c>
      <c r="C219" s="27" t="s">
        <v>102</v>
      </c>
      <c r="D219" s="27" t="s">
        <v>146</v>
      </c>
      <c r="E219" s="27" t="s">
        <v>148</v>
      </c>
      <c r="F219" s="27" t="s">
        <v>148</v>
      </c>
      <c r="G219" s="27" t="s">
        <v>149</v>
      </c>
      <c r="H219" s="27" t="s">
        <v>152</v>
      </c>
      <c r="I219" s="33">
        <v>1389179.0535985469</v>
      </c>
      <c r="J219" s="47"/>
      <c r="K219" s="50"/>
    </row>
    <row r="220" spans="1:11" ht="15" x14ac:dyDescent="0.25">
      <c r="A220" s="2" t="str">
        <f>IF(B220&lt;&gt;"",CONCATENATE(B220," - int - ",IF(COUNTA($B$3:B220)/2-TRUNC(COUNTA($B$3:B220)/2)=0,TRUNC(COUNTA($B$3:B220)/2),TRUNC(COUNTA($B$3:B220)/2)+1)),"")</f>
        <v>KLIM - int - 109</v>
      </c>
      <c r="B220" s="24" t="s">
        <v>85</v>
      </c>
      <c r="C220" s="27" t="s">
        <v>102</v>
      </c>
      <c r="D220" s="27" t="s">
        <v>146</v>
      </c>
      <c r="E220" s="27" t="s">
        <v>148</v>
      </c>
      <c r="F220" s="27" t="s">
        <v>148</v>
      </c>
      <c r="G220" s="27" t="s">
        <v>149</v>
      </c>
      <c r="H220" s="27" t="s">
        <v>153</v>
      </c>
      <c r="I220" s="33">
        <v>-825352.50384340319</v>
      </c>
      <c r="J220" s="47"/>
      <c r="K220" s="50"/>
    </row>
    <row r="221" spans="1:11" ht="15" x14ac:dyDescent="0.25">
      <c r="A221" s="2" t="str">
        <f>IF(B221&lt;&gt;"",CONCATENATE(B221," - int - ",IF(COUNTA($B$3:B221)/2-TRUNC(COUNTA($B$3:B221)/2)=0,TRUNC(COUNTA($B$3:B221)/2),TRUNC(COUNTA($B$3:B221)/2)+1)),"")</f>
        <v>KLIM - int - 110</v>
      </c>
      <c r="B221" s="24" t="s">
        <v>85</v>
      </c>
      <c r="C221" s="27" t="s">
        <v>102</v>
      </c>
      <c r="D221" s="27" t="s">
        <v>146</v>
      </c>
      <c r="E221" s="27" t="s">
        <v>117</v>
      </c>
      <c r="F221" s="27" t="s">
        <v>115</v>
      </c>
      <c r="G221" s="27" t="s">
        <v>149</v>
      </c>
      <c r="H221" s="27" t="s">
        <v>151</v>
      </c>
      <c r="I221" s="33">
        <v>2940.2410234400013</v>
      </c>
      <c r="J221" s="47"/>
      <c r="K221" s="50"/>
    </row>
    <row r="222" spans="1:11" ht="15" x14ac:dyDescent="0.25">
      <c r="A222" s="2" t="str">
        <f>IF(B222&lt;&gt;"",CONCATENATE(B222," - int - ",IF(COUNTA($B$3:B222)/2-TRUNC(COUNTA($B$3:B222)/2)=0,TRUNC(COUNTA($B$3:B222)/2),TRUNC(COUNTA($B$3:B222)/2)+1)),"")</f>
        <v>KLIM - int - 110</v>
      </c>
      <c r="B222" s="24" t="s">
        <v>85</v>
      </c>
      <c r="C222" s="27" t="s">
        <v>102</v>
      </c>
      <c r="D222" s="27" t="s">
        <v>146</v>
      </c>
      <c r="E222" s="27" t="s">
        <v>116</v>
      </c>
      <c r="F222" s="27" t="s">
        <v>118</v>
      </c>
      <c r="G222" s="27" t="s">
        <v>149</v>
      </c>
      <c r="H222" s="27" t="s">
        <v>153</v>
      </c>
      <c r="I222" s="33">
        <v>86.472911347057959</v>
      </c>
      <c r="J222" s="47"/>
      <c r="K222" s="50"/>
    </row>
    <row r="223" spans="1:11" ht="15" x14ac:dyDescent="0.25">
      <c r="A223" s="2" t="str">
        <f>IF(B223&lt;&gt;"",CONCATENATE(B223," - int - ",IF(COUNTA($B$3:B223)/2-TRUNC(COUNTA($B$3:B223)/2)=0,TRUNC(COUNTA($B$3:B223)/2),TRUNC(COUNTA($B$3:B223)/2)+1)),"")</f>
        <v>KLIM - int - 111</v>
      </c>
      <c r="B223" s="24" t="s">
        <v>85</v>
      </c>
      <c r="C223" s="27" t="s">
        <v>102</v>
      </c>
      <c r="D223" s="27" t="s">
        <v>146</v>
      </c>
      <c r="E223" s="27" t="s">
        <v>154</v>
      </c>
      <c r="F223" s="27" t="s">
        <v>155</v>
      </c>
      <c r="G223" s="27" t="s">
        <v>149</v>
      </c>
      <c r="H223" s="27" t="s">
        <v>152</v>
      </c>
      <c r="I223" s="33">
        <v>2580.9881629491611</v>
      </c>
      <c r="J223" s="47"/>
      <c r="K223" s="50"/>
    </row>
    <row r="224" spans="1:11" ht="15" x14ac:dyDescent="0.25">
      <c r="A224" s="2" t="str">
        <f>IF(B224&lt;&gt;"",CONCATENATE(B224," - int - ",IF(COUNTA($B$3:B224)/2-TRUNC(COUNTA($B$3:B224)/2)=0,TRUNC(COUNTA($B$3:B224)/2),TRUNC(COUNTA($B$3:B224)/2)+1)),"")</f>
        <v>KLIM - int - 111</v>
      </c>
      <c r="B224" s="24" t="s">
        <v>85</v>
      </c>
      <c r="C224" s="27" t="s">
        <v>102</v>
      </c>
      <c r="D224" s="27" t="s">
        <v>147</v>
      </c>
      <c r="E224" s="27" t="s">
        <v>148</v>
      </c>
      <c r="F224" s="27" t="s">
        <v>148</v>
      </c>
      <c r="G224" s="27" t="s">
        <v>149</v>
      </c>
      <c r="H224" s="27" t="s">
        <v>150</v>
      </c>
      <c r="I224" s="33">
        <v>-258.62068793103452</v>
      </c>
      <c r="J224" s="47"/>
      <c r="K224" s="50"/>
    </row>
    <row r="225" spans="1:11" ht="15" x14ac:dyDescent="0.25">
      <c r="A225" s="2" t="str">
        <f>IF(B225&lt;&gt;"",CONCATENATE(B225," - int - ",IF(COUNTA($B$3:B225)/2-TRUNC(COUNTA($B$3:B225)/2)=0,TRUNC(COUNTA($B$3:B225)/2),TRUNC(COUNTA($B$3:B225)/2)+1)),"")</f>
        <v>KLIM - int - 112</v>
      </c>
      <c r="B225" s="24" t="s">
        <v>85</v>
      </c>
      <c r="C225" s="27" t="s">
        <v>102</v>
      </c>
      <c r="D225" s="27" t="s">
        <v>147</v>
      </c>
      <c r="E225" s="27" t="s">
        <v>148</v>
      </c>
      <c r="F225" s="27" t="s">
        <v>148</v>
      </c>
      <c r="G225" s="27" t="s">
        <v>149</v>
      </c>
      <c r="H225" s="27" t="s">
        <v>151</v>
      </c>
      <c r="I225" s="33">
        <v>16731.546464612707</v>
      </c>
      <c r="J225" s="47"/>
      <c r="K225" s="50"/>
    </row>
    <row r="226" spans="1:11" ht="15" x14ac:dyDescent="0.25">
      <c r="A226" s="2" t="str">
        <f>IF(B226&lt;&gt;"",CONCATENATE(B226," - int - ",IF(COUNTA($B$3:B226)/2-TRUNC(COUNTA($B$3:B226)/2)=0,TRUNC(COUNTA($B$3:B226)/2),TRUNC(COUNTA($B$3:B226)/2)+1)),"")</f>
        <v>KLIM - int - 112</v>
      </c>
      <c r="B226" s="24" t="s">
        <v>85</v>
      </c>
      <c r="C226" s="27" t="s">
        <v>102</v>
      </c>
      <c r="D226" s="27" t="s">
        <v>147</v>
      </c>
      <c r="E226" s="27" t="s">
        <v>148</v>
      </c>
      <c r="F226" s="27" t="s">
        <v>148</v>
      </c>
      <c r="G226" s="27" t="s">
        <v>149</v>
      </c>
      <c r="H226" s="27" t="s">
        <v>152</v>
      </c>
      <c r="I226" s="33">
        <v>-194470.33284135052</v>
      </c>
      <c r="J226" s="47"/>
      <c r="K226" s="50"/>
    </row>
    <row r="227" spans="1:11" ht="15" x14ac:dyDescent="0.25">
      <c r="A227" s="2" t="str">
        <f>IF(B227&lt;&gt;"",CONCATENATE(B227," - int - ",IF(COUNTA($B$3:B227)/2-TRUNC(COUNTA($B$3:B227)/2)=0,TRUNC(COUNTA($B$3:B227)/2),TRUNC(COUNTA($B$3:B227)/2)+1)),"")</f>
        <v>KLIM - int - 113</v>
      </c>
      <c r="B227" s="24" t="s">
        <v>85</v>
      </c>
      <c r="C227" s="27" t="s">
        <v>102</v>
      </c>
      <c r="D227" s="27" t="s">
        <v>147</v>
      </c>
      <c r="E227" s="27" t="s">
        <v>148</v>
      </c>
      <c r="F227" s="27" t="s">
        <v>148</v>
      </c>
      <c r="G227" s="27" t="s">
        <v>149</v>
      </c>
      <c r="H227" s="27" t="s">
        <v>153</v>
      </c>
      <c r="I227" s="33">
        <v>-55593.087035539487</v>
      </c>
      <c r="J227" s="47"/>
      <c r="K227" s="50"/>
    </row>
    <row r="228" spans="1:11" ht="15" x14ac:dyDescent="0.25">
      <c r="A228" s="2" t="str">
        <f>IF(B228&lt;&gt;"",CONCATENATE(B228," - int - ",IF(COUNTA($B$3:B228)/2-TRUNC(COUNTA($B$3:B228)/2)=0,TRUNC(COUNTA($B$3:B228)/2),TRUNC(COUNTA($B$3:B228)/2)+1)),"")</f>
        <v>KLIM - int - 113</v>
      </c>
      <c r="B228" s="24" t="s">
        <v>85</v>
      </c>
      <c r="C228" s="27" t="s">
        <v>102</v>
      </c>
      <c r="D228" s="27" t="s">
        <v>147</v>
      </c>
      <c r="E228" s="27" t="s">
        <v>117</v>
      </c>
      <c r="F228" s="27" t="s">
        <v>115</v>
      </c>
      <c r="G228" s="27" t="s">
        <v>149</v>
      </c>
      <c r="H228" s="27" t="s">
        <v>151</v>
      </c>
      <c r="I228" s="33">
        <v>29286.307526889985</v>
      </c>
      <c r="J228" s="47"/>
      <c r="K228" s="50"/>
    </row>
    <row r="229" spans="1:11" ht="15" x14ac:dyDescent="0.25">
      <c r="A229" s="2" t="str">
        <f>IF(B229&lt;&gt;"",CONCATENATE(B229," - int - ",IF(COUNTA($B$3:B229)/2-TRUNC(COUNTA($B$3:B229)/2)=0,TRUNC(COUNTA($B$3:B229)/2),TRUNC(COUNTA($B$3:B229)/2)+1)),"")</f>
        <v>KLIM - int - 114</v>
      </c>
      <c r="B229" s="24" t="s">
        <v>85</v>
      </c>
      <c r="C229" s="27" t="s">
        <v>102</v>
      </c>
      <c r="D229" s="27" t="s">
        <v>147</v>
      </c>
      <c r="E229" s="27" t="s">
        <v>116</v>
      </c>
      <c r="F229" s="27" t="s">
        <v>118</v>
      </c>
      <c r="G229" s="27" t="s">
        <v>149</v>
      </c>
      <c r="H229" s="27" t="s">
        <v>153</v>
      </c>
      <c r="I229" s="33">
        <v>33.728757935523312</v>
      </c>
      <c r="J229" s="47"/>
      <c r="K229" s="50"/>
    </row>
    <row r="230" spans="1:11" ht="15" x14ac:dyDescent="0.25">
      <c r="A230" s="2" t="str">
        <f>IF(B230&lt;&gt;"",CONCATENATE(B230," - int - ",IF(COUNTA($B$3:B230)/2-TRUNC(COUNTA($B$3:B230)/2)=0,TRUNC(COUNTA($B$3:B230)/2),TRUNC(COUNTA($B$3:B230)/2)+1)),"")</f>
        <v>KLIM - int - 114</v>
      </c>
      <c r="B230" s="24" t="s">
        <v>85</v>
      </c>
      <c r="C230" s="27" t="s">
        <v>102</v>
      </c>
      <c r="D230" s="27" t="s">
        <v>147</v>
      </c>
      <c r="E230" s="27" t="s">
        <v>154</v>
      </c>
      <c r="F230" s="27" t="s">
        <v>155</v>
      </c>
      <c r="G230" s="27" t="s">
        <v>149</v>
      </c>
      <c r="H230" s="27" t="s">
        <v>152</v>
      </c>
      <c r="I230" s="33">
        <v>1395.0601462575601</v>
      </c>
      <c r="J230" s="48"/>
      <c r="K230" s="51"/>
    </row>
    <row r="231" spans="1:11" ht="71.25" customHeight="1" x14ac:dyDescent="0.25">
      <c r="A231" s="2" t="str">
        <f>IF(B231&lt;&gt;"",CONCATENATE(B231," - int - ",IF(COUNTA($B$3:B231)/2-TRUNC(COUNTA($B$3:B231)/2)=0,TRUNC(COUNTA($B$3:B231)/2),TRUNC(COUNTA($B$3:B231)/2)+1)),"")</f>
        <v>KLIM - int - 115</v>
      </c>
      <c r="B231" s="24" t="s">
        <v>85</v>
      </c>
      <c r="C231" s="27" t="s">
        <v>102</v>
      </c>
      <c r="D231" s="27" t="s">
        <v>103</v>
      </c>
      <c r="E231" s="27" t="s">
        <v>104</v>
      </c>
      <c r="F231" s="27" t="s">
        <v>105</v>
      </c>
      <c r="G231" s="27" t="s">
        <v>149</v>
      </c>
      <c r="H231" s="27" t="s">
        <v>159</v>
      </c>
      <c r="I231" s="33">
        <v>-999999.99990000017</v>
      </c>
      <c r="J231" s="25" t="s">
        <v>106</v>
      </c>
      <c r="K231" s="32" t="s">
        <v>160</v>
      </c>
    </row>
    <row r="232" spans="1:11" ht="36" customHeight="1" x14ac:dyDescent="0.25">
      <c r="A232" s="2" t="str">
        <f>IF(B232&lt;&gt;"",CONCATENATE(B232," - int - ",IF(COUNTA($B$3:B232)/2-TRUNC(COUNTA($B$3:B232)/2)=0,TRUNC(COUNTA($B$3:B232)/2),TRUNC(COUNTA($B$3:B232)/2)+1)),"")</f>
        <v>KLIM - int - 115</v>
      </c>
      <c r="B232" s="24" t="s">
        <v>85</v>
      </c>
      <c r="C232" s="27" t="s">
        <v>102</v>
      </c>
      <c r="D232" s="27" t="s">
        <v>107</v>
      </c>
      <c r="E232" s="27" t="s">
        <v>148</v>
      </c>
      <c r="F232" s="27" t="s">
        <v>148</v>
      </c>
      <c r="G232" s="27" t="s">
        <v>149</v>
      </c>
      <c r="H232" s="27" t="s">
        <v>153</v>
      </c>
      <c r="I232" s="33">
        <v>-9000000</v>
      </c>
      <c r="J232" s="46" t="s">
        <v>165</v>
      </c>
      <c r="K232" s="52" t="s">
        <v>161</v>
      </c>
    </row>
    <row r="233" spans="1:11" ht="72" customHeight="1" x14ac:dyDescent="0.25">
      <c r="A233" s="2" t="str">
        <f>IF(B233&lt;&gt;"",CONCATENATE(B233," - int - ",IF(COUNTA($B$3:B233)/2-TRUNC(COUNTA($B$3:B233)/2)=0,TRUNC(COUNTA($B$3:B233)/2),TRUNC(COUNTA($B$3:B233)/2)+1)),"")</f>
        <v>KLIM - int - 116</v>
      </c>
      <c r="B233" s="24" t="s">
        <v>85</v>
      </c>
      <c r="C233" s="27" t="s">
        <v>102</v>
      </c>
      <c r="D233" s="27" t="s">
        <v>107</v>
      </c>
      <c r="E233" s="27" t="s">
        <v>104</v>
      </c>
      <c r="F233" s="27" t="s">
        <v>105</v>
      </c>
      <c r="G233" s="27" t="s">
        <v>149</v>
      </c>
      <c r="H233" s="27" t="s">
        <v>159</v>
      </c>
      <c r="I233" s="33">
        <v>10000000.0001</v>
      </c>
      <c r="J233" s="48"/>
      <c r="K233" s="53"/>
    </row>
  </sheetData>
  <autoFilter ref="A2:K233" xr:uid="{D41D87EF-BB2F-4C3D-99A1-6753F7968623}"/>
  <mergeCells count="4">
    <mergeCell ref="J3:J230"/>
    <mergeCell ref="K3:K230"/>
    <mergeCell ref="J232:J233"/>
    <mergeCell ref="K232:K233"/>
  </mergeCells>
  <pageMargins left="0.7" right="0.7" top="0.75" bottom="0.75" header="0.3" footer="0.3"/>
  <customProperties>
    <customPr name="EpmWorksheetKeyString_GUID" r:id="rId1"/>
  </customPropertie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B3:B233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zoomScale="90" zoomScaleNormal="90" workbookViewId="0">
      <pane ySplit="13" topLeftCell="A14" activePane="bottomLeft" state="frozen"/>
      <selection pane="bottomLeft" activeCell="K14" sqref="K14"/>
    </sheetView>
  </sheetViews>
  <sheetFormatPr defaultColWidth="9.140625" defaultRowHeight="12.75" x14ac:dyDescent="0.25"/>
  <cols>
    <col min="1" max="1" width="11.140625" style="2" customWidth="1"/>
    <col min="2" max="3" width="15.5703125" style="2" customWidth="1"/>
    <col min="4" max="5" width="15.42578125" style="2" customWidth="1"/>
    <col min="6" max="6" width="13.42578125" style="2" customWidth="1"/>
    <col min="7" max="7" width="21" style="2" bestFit="1" customWidth="1"/>
    <col min="8" max="8" width="10.5703125" style="2" bestFit="1" customWidth="1"/>
    <col min="9" max="9" width="11.5703125" style="2" bestFit="1" customWidth="1"/>
    <col min="10" max="10" width="16.5703125" style="3" customWidth="1"/>
    <col min="11" max="11" width="42.5703125" style="4" customWidth="1"/>
    <col min="12" max="16384" width="9.140625" style="1"/>
  </cols>
  <sheetData>
    <row r="1" spans="1:11" ht="15" x14ac:dyDescent="0.25">
      <c r="A1" s="13" t="s">
        <v>54</v>
      </c>
      <c r="I1" s="3"/>
      <c r="K1" s="1"/>
    </row>
    <row r="2" spans="1:11" x14ac:dyDescent="0.25">
      <c r="B2" s="11" t="s">
        <v>46</v>
      </c>
      <c r="E2" s="12" t="s">
        <v>39</v>
      </c>
      <c r="F2" s="12" t="s">
        <v>69</v>
      </c>
      <c r="I2" s="3"/>
      <c r="K2" s="1"/>
    </row>
    <row r="3" spans="1:11" x14ac:dyDescent="0.25">
      <c r="B3" s="1"/>
      <c r="E3" s="12"/>
      <c r="F3" s="12" t="s">
        <v>40</v>
      </c>
      <c r="I3" s="3"/>
      <c r="K3" s="1"/>
    </row>
    <row r="4" spans="1:11" x14ac:dyDescent="0.25">
      <c r="B4" s="10" t="s">
        <v>71</v>
      </c>
      <c r="E4" s="12"/>
      <c r="F4" s="12"/>
      <c r="I4" s="3"/>
      <c r="K4" s="1"/>
    </row>
    <row r="5" spans="1:11" x14ac:dyDescent="0.25">
      <c r="B5" s="10"/>
      <c r="E5" s="12"/>
      <c r="F5" s="12" t="s">
        <v>67</v>
      </c>
      <c r="I5" s="3"/>
      <c r="K5" s="1"/>
    </row>
    <row r="6" spans="1:11" x14ac:dyDescent="0.25">
      <c r="B6" s="1"/>
      <c r="E6" s="12"/>
      <c r="F6" s="12" t="s">
        <v>41</v>
      </c>
      <c r="I6" s="3"/>
      <c r="K6" s="1"/>
    </row>
    <row r="7" spans="1:11" x14ac:dyDescent="0.25">
      <c r="B7" s="1"/>
      <c r="I7" s="3"/>
      <c r="K7" s="1"/>
    </row>
    <row r="8" spans="1:11" x14ac:dyDescent="0.25">
      <c r="B8" s="10" t="s">
        <v>73</v>
      </c>
      <c r="I8" s="3"/>
      <c r="K8" s="1"/>
    </row>
    <row r="9" spans="1:11" x14ac:dyDescent="0.25">
      <c r="B9" s="10"/>
      <c r="I9" s="3"/>
      <c r="K9" s="1"/>
    </row>
    <row r="11" spans="1:11" s="6" customFormat="1" ht="11.25" x14ac:dyDescent="0.25">
      <c r="A11" s="5"/>
      <c r="B11" s="5" t="s">
        <v>2</v>
      </c>
      <c r="C11" s="5" t="s">
        <v>2</v>
      </c>
      <c r="D11" s="5" t="s">
        <v>3</v>
      </c>
      <c r="E11" s="5" t="s">
        <v>3</v>
      </c>
      <c r="F11" s="5" t="s">
        <v>2</v>
      </c>
      <c r="G11" s="5" t="s">
        <v>2</v>
      </c>
      <c r="H11" s="5" t="s">
        <v>2</v>
      </c>
      <c r="I11" s="5" t="s">
        <v>3</v>
      </c>
      <c r="J11" s="5" t="s">
        <v>2</v>
      </c>
      <c r="K11" s="5" t="s">
        <v>2</v>
      </c>
    </row>
    <row r="12" spans="1:11" ht="51" customHeight="1" x14ac:dyDescent="0.25">
      <c r="A12" s="41" t="s">
        <v>6</v>
      </c>
      <c r="B12" s="43" t="s">
        <v>31</v>
      </c>
      <c r="C12" s="43" t="s">
        <v>42</v>
      </c>
      <c r="D12" s="39" t="s">
        <v>65</v>
      </c>
      <c r="E12" s="39" t="s">
        <v>66</v>
      </c>
      <c r="F12" s="45" t="s">
        <v>4</v>
      </c>
      <c r="G12" s="45" t="s">
        <v>5</v>
      </c>
      <c r="H12" s="45" t="s">
        <v>0</v>
      </c>
      <c r="I12" s="39" t="s">
        <v>1</v>
      </c>
      <c r="J12" s="21" t="s">
        <v>68</v>
      </c>
      <c r="K12" s="43" t="s">
        <v>62</v>
      </c>
    </row>
    <row r="13" spans="1:11" ht="51" customHeight="1" x14ac:dyDescent="0.25">
      <c r="A13" s="42"/>
      <c r="B13" s="43"/>
      <c r="C13" s="43"/>
      <c r="D13" s="40"/>
      <c r="E13" s="40"/>
      <c r="F13" s="45"/>
      <c r="G13" s="45"/>
      <c r="H13" s="45"/>
      <c r="I13" s="39"/>
      <c r="J13" s="7">
        <v>2024</v>
      </c>
      <c r="K13" s="43"/>
    </row>
    <row r="14" spans="1:11" ht="39" customHeight="1" x14ac:dyDescent="0.25">
      <c r="A14" s="2" t="str">
        <f>IF(B14&lt;&gt;"",CONCATENATE(B14," - ext - ",COUNTA($B$14:B14)),"")</f>
        <v>SIM - ext - 1</v>
      </c>
      <c r="B14" s="2" t="s">
        <v>14</v>
      </c>
      <c r="C14" s="2" t="s">
        <v>12</v>
      </c>
      <c r="H14" s="2">
        <v>20</v>
      </c>
      <c r="J14" s="23">
        <v>-87000</v>
      </c>
      <c r="K14" s="4" t="s">
        <v>72</v>
      </c>
    </row>
    <row r="15" spans="1:11" x14ac:dyDescent="0.25">
      <c r="A15" s="2" t="str">
        <f>IF(B15&lt;&gt;"",CONCATENATE(B15," - ext - ",COUNTA($B$14:B15)),"")</f>
        <v/>
      </c>
      <c r="J15" s="23"/>
    </row>
    <row r="16" spans="1:11" x14ac:dyDescent="0.25">
      <c r="A16" s="2" t="str">
        <f>IF(B16&lt;&gt;"",CONCATENATE(B16," - ext - ",COUNTA($B$14:B16)),"")</f>
        <v/>
      </c>
      <c r="J16" s="23"/>
    </row>
    <row r="17" spans="1:11" x14ac:dyDescent="0.25">
      <c r="A17" s="2" t="str">
        <f>IF(B17&lt;&gt;"",CONCATENATE(B17," - ext - ",COUNTA($B$14:B17)),"")</f>
        <v/>
      </c>
      <c r="J17" s="23"/>
    </row>
    <row r="18" spans="1:11" x14ac:dyDescent="0.25">
      <c r="A18" s="2" t="str">
        <f>IF(B18&lt;&gt;"",CONCATENATE(B18," - ext - ",COUNTA($B$14:B18)),"")</f>
        <v/>
      </c>
      <c r="J18" s="23"/>
    </row>
    <row r="19" spans="1:11" x14ac:dyDescent="0.25">
      <c r="A19" s="2" t="str">
        <f>IF(B19&lt;&gt;"",CONCATENATE(B19," - ext - ",COUNTA($B$14:B19)),"")</f>
        <v/>
      </c>
      <c r="J19" s="23"/>
    </row>
    <row r="20" spans="1:11" x14ac:dyDescent="0.25">
      <c r="A20" s="2" t="str">
        <f>IF(B20&lt;&gt;"",CONCATENATE(B20," - ext - ",COUNTA($B$14:B20)),"")</f>
        <v/>
      </c>
      <c r="J20" s="23"/>
    </row>
    <row r="21" spans="1:11" x14ac:dyDescent="0.25">
      <c r="A21" s="2" t="str">
        <f>IF(B21&lt;&gt;"",CONCATENATE(B21," - ext - ",COUNTA($B$14:B21)),"")</f>
        <v/>
      </c>
      <c r="J21" s="23"/>
    </row>
    <row r="22" spans="1:11" x14ac:dyDescent="0.25">
      <c r="A22" s="2" t="str">
        <f>IF(B22&lt;&gt;"",CONCATENATE(B22," - ext - ",COUNTA($B$14:B22)),"")</f>
        <v/>
      </c>
      <c r="J22" s="23"/>
    </row>
    <row r="23" spans="1:11" x14ac:dyDescent="0.25">
      <c r="A23" s="2" t="str">
        <f>IF(B23&lt;&gt;"",CONCATENATE(B23," - ext - ",COUNTA($B$14:B23)),"")</f>
        <v/>
      </c>
      <c r="J23" s="23"/>
    </row>
    <row r="24" spans="1:11" x14ac:dyDescent="0.25">
      <c r="A24" s="2" t="str">
        <f>IF(B24&lt;&gt;"",CONCATENATE(B24," - ext - ",COUNTA($B$14:B24)),"")</f>
        <v/>
      </c>
      <c r="J24" s="23"/>
    </row>
    <row r="25" spans="1:11" x14ac:dyDescent="0.25">
      <c r="A25" s="2" t="str">
        <f>IF(B25&lt;&gt;"",CONCATENATE(B25," - ext - ",COUNTA($B$14:B25)),"")</f>
        <v/>
      </c>
      <c r="J25" s="23"/>
    </row>
    <row r="26" spans="1:11" x14ac:dyDescent="0.25">
      <c r="A26" s="2" t="str">
        <f>IF(B26&lt;&gt;"",CONCATENATE(B26," - ext - ",COUNTA($B$14:B26)),"")</f>
        <v/>
      </c>
      <c r="J26" s="23"/>
    </row>
    <row r="27" spans="1:11" s="2" customFormat="1" x14ac:dyDescent="0.25">
      <c r="A27" s="2" t="str">
        <f>IF(B27&lt;&gt;"",CONCATENATE(B27," - ext - ",COUNTA($B$14:B27)),"")</f>
        <v/>
      </c>
      <c r="J27" s="23"/>
      <c r="K27" s="4"/>
    </row>
    <row r="28" spans="1:11" s="2" customFormat="1" x14ac:dyDescent="0.25">
      <c r="A28" s="2" t="str">
        <f>IF(B28&lt;&gt;"",CONCATENATE(B28," - ext - ",COUNTA($B$14:B28)),"")</f>
        <v/>
      </c>
      <c r="J28" s="23"/>
      <c r="K28" s="4"/>
    </row>
    <row r="29" spans="1:11" s="2" customFormat="1" x14ac:dyDescent="0.25">
      <c r="A29" s="2" t="str">
        <f>IF(B29&lt;&gt;"",CONCATENATE(B29," - ext - ",COUNTA($B$14:B29)),"")</f>
        <v/>
      </c>
      <c r="J29" s="23"/>
      <c r="K29" s="4"/>
    </row>
    <row r="30" spans="1:11" s="2" customFormat="1" x14ac:dyDescent="0.25">
      <c r="A30" s="2" t="str">
        <f>IF(B30&lt;&gt;"",CONCATENATE(B30," - ext - ",COUNTA($B$14:B30)),"")</f>
        <v/>
      </c>
      <c r="J30" s="23"/>
      <c r="K30" s="4"/>
    </row>
    <row r="31" spans="1:11" s="2" customFormat="1" x14ac:dyDescent="0.25">
      <c r="A31" s="2" t="str">
        <f>IF(B31&lt;&gt;"",CONCATENATE(B31," - ext - ",COUNTA($B$14:B31)),"")</f>
        <v/>
      </c>
      <c r="J31" s="23"/>
      <c r="K31" s="4"/>
    </row>
    <row r="32" spans="1:11" s="2" customFormat="1" x14ac:dyDescent="0.25">
      <c r="A32" s="2" t="str">
        <f>IF(B32&lt;&gt;"",CONCATENATE(B32," - ext - ",COUNTA($B$14:B32)),"")</f>
        <v/>
      </c>
      <c r="J32" s="23"/>
      <c r="K32" s="4"/>
    </row>
    <row r="33" spans="1:11" s="2" customFormat="1" x14ac:dyDescent="0.25">
      <c r="A33" s="2" t="str">
        <f>IF(B33&lt;&gt;"",CONCATENATE(B33," - ext - ",COUNTA($B$14:B33)),"")</f>
        <v/>
      </c>
      <c r="J33" s="23"/>
      <c r="K33" s="4"/>
    </row>
    <row r="34" spans="1:11" s="2" customFormat="1" x14ac:dyDescent="0.25">
      <c r="A34" s="2" t="str">
        <f>IF(B34&lt;&gt;"",CONCATENATE(B34," - ext - ",COUNTA($B$14:B34)),"")</f>
        <v/>
      </c>
      <c r="J34" s="23"/>
      <c r="K34" s="4"/>
    </row>
    <row r="35" spans="1:11" s="2" customFormat="1" x14ac:dyDescent="0.25">
      <c r="A35" s="2" t="str">
        <f>IF(B35&lt;&gt;"",CONCATENATE(B35," - ext - ",COUNTA($B$14:B35)),"")</f>
        <v/>
      </c>
      <c r="J35" s="3"/>
      <c r="K35" s="4"/>
    </row>
    <row r="36" spans="1:11" s="2" customFormat="1" x14ac:dyDescent="0.25">
      <c r="A36" s="2" t="str">
        <f>IF(B36&lt;&gt;"",CONCATENATE(B36," - ext - ",COUNTA($B$14:B36)),"")</f>
        <v/>
      </c>
      <c r="J36" s="3"/>
      <c r="K36" s="4"/>
    </row>
    <row r="37" spans="1:11" s="2" customFormat="1" x14ac:dyDescent="0.25">
      <c r="A37" s="2" t="str">
        <f>IF(B37&lt;&gt;"",CONCATENATE(B37," - ext - ",COUNTA($B$14:B37)),"")</f>
        <v/>
      </c>
      <c r="J37" s="3"/>
      <c r="K37" s="4"/>
    </row>
    <row r="38" spans="1:11" s="2" customFormat="1" x14ac:dyDescent="0.25">
      <c r="A38" s="2" t="str">
        <f>IF(B38&lt;&gt;"",CONCATENATE(B38," - ext - ",COUNTA($B$14:B38)),"")</f>
        <v/>
      </c>
      <c r="J38" s="3"/>
      <c r="K38" s="4"/>
    </row>
    <row r="39" spans="1:11" s="2" customFormat="1" x14ac:dyDescent="0.25">
      <c r="A39" s="2" t="str">
        <f>IF(B39&lt;&gt;"",CONCATENATE(B39," - ext - ",COUNTA($B$14:B39)),"")</f>
        <v/>
      </c>
      <c r="J39" s="3"/>
      <c r="K39" s="4"/>
    </row>
    <row r="40" spans="1:11" s="2" customFormat="1" x14ac:dyDescent="0.25">
      <c r="A40" s="2" t="str">
        <f>IF(B40&lt;&gt;"",CONCATENATE(B40," - ext - ",COUNTA($B$14:B40)),"")</f>
        <v/>
      </c>
      <c r="J40" s="3"/>
      <c r="K40" s="4"/>
    </row>
    <row r="41" spans="1:11" s="2" customFormat="1" x14ac:dyDescent="0.25">
      <c r="A41" s="2" t="str">
        <f>IF(B41&lt;&gt;"",CONCATENATE(B41," - ext - ",COUNTA($B$14:B41)),"")</f>
        <v/>
      </c>
      <c r="J41" s="3"/>
      <c r="K41" s="4"/>
    </row>
    <row r="42" spans="1:11" s="2" customFormat="1" x14ac:dyDescent="0.25">
      <c r="A42" s="2" t="str">
        <f>IF(B42&lt;&gt;"",CONCATENATE(B42," - ext - ",COUNTA($B$14:B42)),"")</f>
        <v/>
      </c>
      <c r="J42" s="3"/>
      <c r="K42" s="4"/>
    </row>
    <row r="43" spans="1:11" s="2" customFormat="1" x14ac:dyDescent="0.25">
      <c r="A43" s="2" t="str">
        <f>IF(B43&lt;&gt;"",CONCATENATE(B43," - ext - ",COUNTA($B$14:B43)),"")</f>
        <v/>
      </c>
      <c r="J43" s="3"/>
      <c r="K43" s="4"/>
    </row>
    <row r="44" spans="1:11" s="2" customFormat="1" x14ac:dyDescent="0.25">
      <c r="A44" s="2" t="str">
        <f>IF(B44&lt;&gt;"",CONCATENATE(B44," - ext - ",COUNTA($B$14:B44)),"")</f>
        <v/>
      </c>
      <c r="J44" s="3"/>
      <c r="K44" s="4"/>
    </row>
    <row r="45" spans="1:11" s="2" customFormat="1" x14ac:dyDescent="0.25">
      <c r="A45" s="2" t="str">
        <f>IF(B45&lt;&gt;"",CONCATENATE(B45," - ext - ",COUNTA($B$14:B45)),"")</f>
        <v/>
      </c>
      <c r="J45" s="3"/>
      <c r="K45" s="4"/>
    </row>
    <row r="46" spans="1:11" s="2" customFormat="1" x14ac:dyDescent="0.25">
      <c r="A46" s="2" t="str">
        <f>IF(B46&lt;&gt;"",CONCATENATE(B46," - ext - ",COUNTA($B$14:B46)),"")</f>
        <v/>
      </c>
      <c r="J46" s="3"/>
      <c r="K46" s="4"/>
    </row>
    <row r="47" spans="1:11" s="2" customFormat="1" x14ac:dyDescent="0.25">
      <c r="A47" s="2" t="str">
        <f>IF(B47&lt;&gt;"",CONCATENATE(B47," - ext - ",COUNTA($B$14:B47)),"")</f>
        <v/>
      </c>
      <c r="J47" s="3"/>
      <c r="K47" s="4"/>
    </row>
    <row r="48" spans="1:11" s="2" customFormat="1" x14ac:dyDescent="0.25">
      <c r="A48" s="2" t="str">
        <f>IF(B48&lt;&gt;"",CONCATENATE(B48," - ext - ",COUNTA($B$14:B48)),"")</f>
        <v/>
      </c>
      <c r="J48" s="3"/>
      <c r="K48" s="4"/>
    </row>
    <row r="49" spans="1:11" s="2" customFormat="1" x14ac:dyDescent="0.25">
      <c r="A49" s="2" t="str">
        <f>IF(B49&lt;&gt;"",CONCATENATE(B49," - ext - ",COUNTA($B$14:B49)),"")</f>
        <v/>
      </c>
      <c r="J49" s="3"/>
      <c r="K49" s="4"/>
    </row>
    <row r="50" spans="1:11" s="2" customFormat="1" x14ac:dyDescent="0.25">
      <c r="A50" s="2" t="str">
        <f>IF(B50&lt;&gt;"",CONCATENATE(B50," - ext - ",COUNTA($B$14:B50)),"")</f>
        <v/>
      </c>
      <c r="J50" s="3"/>
      <c r="K50" s="4"/>
    </row>
    <row r="51" spans="1:11" s="2" customFormat="1" x14ac:dyDescent="0.25">
      <c r="A51" s="2" t="str">
        <f>IF(B51&lt;&gt;"",CONCATENATE(B51," - ext - ",COUNTA($B$14:B51)),"")</f>
        <v/>
      </c>
      <c r="J51" s="3"/>
      <c r="K51" s="4"/>
    </row>
    <row r="52" spans="1:11" s="2" customFormat="1" x14ac:dyDescent="0.25">
      <c r="A52" s="2" t="str">
        <f>IF(B52&lt;&gt;"",CONCATENATE(B52," - ext - ",COUNTA($B$14:B52)),"")</f>
        <v/>
      </c>
      <c r="J52" s="3"/>
      <c r="K52" s="4"/>
    </row>
    <row r="53" spans="1:11" s="2" customFormat="1" x14ac:dyDescent="0.25">
      <c r="A53" s="2" t="str">
        <f>IF(B53&lt;&gt;"",CONCATENATE(B53," - ext - ",COUNTA($B$14:B53)),"")</f>
        <v/>
      </c>
      <c r="J53" s="3"/>
      <c r="K53" s="4"/>
    </row>
    <row r="54" spans="1:11" s="2" customFormat="1" x14ac:dyDescent="0.25">
      <c r="A54" s="2" t="str">
        <f>IF(B54&lt;&gt;"",CONCATENATE(B54," - ext - ",COUNTA($B$14:B54)),"")</f>
        <v/>
      </c>
      <c r="J54" s="3"/>
      <c r="K54" s="4"/>
    </row>
    <row r="55" spans="1:11" s="2" customFormat="1" x14ac:dyDescent="0.25">
      <c r="A55" s="2" t="str">
        <f>IF(B55&lt;&gt;"",CONCATENATE(B55," - ext - ",COUNTA($B$14:B55)),"")</f>
        <v/>
      </c>
      <c r="J55" s="3"/>
      <c r="K55" s="4"/>
    </row>
    <row r="56" spans="1:11" s="2" customFormat="1" x14ac:dyDescent="0.25">
      <c r="A56" s="2" t="str">
        <f>IF(B56&lt;&gt;"",CONCATENATE(B56," - ext - ",COUNTA($B$14:B56)),"")</f>
        <v/>
      </c>
      <c r="J56" s="3"/>
      <c r="K56" s="4"/>
    </row>
    <row r="57" spans="1:11" s="2" customFormat="1" x14ac:dyDescent="0.25">
      <c r="A57" s="2" t="str">
        <f>IF(B57&lt;&gt;"",CONCATENATE(B57," - ext - ",COUNTA($B$14:B57)),"")</f>
        <v/>
      </c>
      <c r="J57" s="3"/>
      <c r="K57" s="4"/>
    </row>
    <row r="58" spans="1:11" s="2" customFormat="1" x14ac:dyDescent="0.25">
      <c r="A58" s="2" t="str">
        <f>IF(B58&lt;&gt;"",CONCATENATE(B58," - ext - ",COUNTA($B$14:B58)),"")</f>
        <v/>
      </c>
      <c r="J58" s="3"/>
      <c r="K58" s="4"/>
    </row>
    <row r="59" spans="1:11" s="2" customFormat="1" x14ac:dyDescent="0.25">
      <c r="A59" s="2" t="str">
        <f>IF(B59&lt;&gt;"",CONCATENATE(B59," - ext - ",COUNTA($B$14:B59)),"")</f>
        <v/>
      </c>
      <c r="J59" s="3"/>
      <c r="K59" s="4"/>
    </row>
    <row r="60" spans="1:11" s="2" customFormat="1" x14ac:dyDescent="0.25">
      <c r="A60" s="2" t="str">
        <f>IF(B60&lt;&gt;"",CONCATENATE(B60," - ext - ",COUNTA($B$14:B60)),"")</f>
        <v/>
      </c>
      <c r="J60" s="3"/>
      <c r="K60" s="4"/>
    </row>
    <row r="61" spans="1:11" s="2" customFormat="1" x14ac:dyDescent="0.25">
      <c r="A61" s="2" t="str">
        <f>IF(B61&lt;&gt;"",CONCATENATE(B61," - ext - ",COUNTA($B$14:B61)),"")</f>
        <v/>
      </c>
      <c r="J61" s="3"/>
      <c r="K61" s="4"/>
    </row>
    <row r="62" spans="1:11" s="2" customFormat="1" x14ac:dyDescent="0.25">
      <c r="A62" s="2" t="str">
        <f>IF(B62&lt;&gt;"",CONCATENATE(B62," - ext - ",COUNTA($B$14:B62)),"")</f>
        <v/>
      </c>
      <c r="J62" s="3"/>
      <c r="K62" s="4"/>
    </row>
    <row r="63" spans="1:11" s="2" customFormat="1" x14ac:dyDescent="0.25">
      <c r="A63" s="2" t="str">
        <f>IF(B63&lt;&gt;"",CONCATENATE(B63," - ext - ",COUNTA($B$14:B63)),"")</f>
        <v/>
      </c>
      <c r="J63" s="3"/>
      <c r="K63" s="4"/>
    </row>
    <row r="64" spans="1:11" s="2" customFormat="1" x14ac:dyDescent="0.25">
      <c r="A64" s="2" t="str">
        <f>IF(B64&lt;&gt;"",CONCATENATE(B64," - ext - ",COUNTA($B$14:B64)),"")</f>
        <v/>
      </c>
      <c r="J64" s="3"/>
      <c r="K64" s="4"/>
    </row>
    <row r="65" spans="1:11" s="2" customFormat="1" x14ac:dyDescent="0.25">
      <c r="A65" s="2" t="str">
        <f>IF(B65&lt;&gt;"",CONCATENATE(B65," - ext - ",COUNTA($B$14:B65)),"")</f>
        <v/>
      </c>
      <c r="J65" s="3"/>
      <c r="K65" s="4"/>
    </row>
    <row r="66" spans="1:11" s="2" customFormat="1" x14ac:dyDescent="0.25">
      <c r="A66" s="2" t="str">
        <f>IF(B66&lt;&gt;"",CONCATENATE(B66," - ext - ",COUNTA($B$14:B66)),"")</f>
        <v/>
      </c>
      <c r="J66" s="3"/>
      <c r="K66" s="4"/>
    </row>
    <row r="67" spans="1:11" s="2" customFormat="1" x14ac:dyDescent="0.25">
      <c r="A67" s="2" t="str">
        <f>IF(B67&lt;&gt;"",CONCATENATE(B67," - ext - ",COUNTA($B$14:B67)),"")</f>
        <v/>
      </c>
      <c r="J67" s="3"/>
      <c r="K67" s="4"/>
    </row>
    <row r="68" spans="1:11" s="2" customFormat="1" x14ac:dyDescent="0.25">
      <c r="A68" s="2" t="str">
        <f>IF(B68&lt;&gt;"",CONCATENATE(B68," - ext - ",COUNTA($B$14:B68)),"")</f>
        <v/>
      </c>
      <c r="J68" s="3"/>
      <c r="K68" s="4"/>
    </row>
    <row r="69" spans="1:11" s="2" customFormat="1" x14ac:dyDescent="0.25">
      <c r="A69" s="2" t="str">
        <f>IF(B69&lt;&gt;"",CONCATENATE(B69," - ext - ",COUNTA($B$14:B69)),"")</f>
        <v/>
      </c>
      <c r="J69" s="3"/>
      <c r="K69" s="4"/>
    </row>
    <row r="70" spans="1:11" s="2" customFormat="1" x14ac:dyDescent="0.25">
      <c r="A70" s="2" t="str">
        <f>IF(B70&lt;&gt;"",CONCATENATE(B70," - ext - ",COUNTA($B$14:B70)),"")</f>
        <v/>
      </c>
      <c r="J70" s="3"/>
      <c r="K70" s="4"/>
    </row>
    <row r="71" spans="1:11" s="2" customFormat="1" x14ac:dyDescent="0.25">
      <c r="A71" s="2" t="str">
        <f>IF(B71&lt;&gt;"",CONCATENATE(B71," - ext - ",COUNTA($B$14:B71)),"")</f>
        <v/>
      </c>
      <c r="J71" s="3"/>
      <c r="K71" s="4"/>
    </row>
    <row r="72" spans="1:11" s="2" customFormat="1" x14ac:dyDescent="0.25">
      <c r="A72" s="2" t="str">
        <f>IF(B72&lt;&gt;"",CONCATENATE(B72," - ext - ",COUNTA($B$14:B72)),"")</f>
        <v/>
      </c>
      <c r="J72" s="3"/>
      <c r="K72" s="4"/>
    </row>
    <row r="73" spans="1:11" s="2" customFormat="1" x14ac:dyDescent="0.25">
      <c r="A73" s="2" t="str">
        <f>IF(B73&lt;&gt;"",CONCATENATE(B73," - ext - ",COUNTA($B$14:B73)),"")</f>
        <v/>
      </c>
      <c r="J73" s="3"/>
      <c r="K73" s="4"/>
    </row>
    <row r="74" spans="1:11" s="2" customFormat="1" x14ac:dyDescent="0.25">
      <c r="A74" s="2" t="str">
        <f>IF(B74&lt;&gt;"",CONCATENATE(B74," - ext - ",COUNTA($B$14:B74)),"")</f>
        <v/>
      </c>
      <c r="J74" s="3"/>
      <c r="K74" s="4"/>
    </row>
    <row r="75" spans="1:11" s="2" customFormat="1" x14ac:dyDescent="0.25">
      <c r="A75" s="2" t="str">
        <f>IF(B75&lt;&gt;"",CONCATENATE(B75," - ext - ",COUNTA($B$14:B75)),"")</f>
        <v/>
      </c>
      <c r="J75" s="3"/>
      <c r="K75" s="4"/>
    </row>
    <row r="76" spans="1:11" s="2" customFormat="1" x14ac:dyDescent="0.25">
      <c r="A76" s="2" t="str">
        <f>IF(B76&lt;&gt;"",CONCATENATE(B76," - ext - ",COUNTA($B$14:B76)),"")</f>
        <v/>
      </c>
      <c r="J76" s="3"/>
      <c r="K76" s="4"/>
    </row>
    <row r="77" spans="1:11" s="2" customFormat="1" x14ac:dyDescent="0.25">
      <c r="A77" s="2" t="str">
        <f>IF(B77&lt;&gt;"",CONCATENATE(B77," - ext - ",COUNTA($B$14:B77)),"")</f>
        <v/>
      </c>
      <c r="J77" s="3"/>
      <c r="K77" s="4"/>
    </row>
    <row r="78" spans="1:11" s="2" customFormat="1" x14ac:dyDescent="0.25">
      <c r="A78" s="2" t="str">
        <f>IF(B78&lt;&gt;"",CONCATENATE(B78," - ext - ",COUNTA($B$14:B78)),"")</f>
        <v/>
      </c>
      <c r="J78" s="3"/>
      <c r="K78" s="4"/>
    </row>
    <row r="79" spans="1:11" s="2" customFormat="1" x14ac:dyDescent="0.25">
      <c r="A79" s="2" t="str">
        <f>IF(B79&lt;&gt;"",CONCATENATE(B79," - ext - ",COUNTA($B$14:B79)),"")</f>
        <v/>
      </c>
      <c r="J79" s="3"/>
      <c r="K79" s="4"/>
    </row>
    <row r="80" spans="1:11" s="2" customFormat="1" x14ac:dyDescent="0.25">
      <c r="A80" s="2" t="str">
        <f>IF(B80&lt;&gt;"",CONCATENATE(B80," - ext - ",COUNTA($B$14:B80)),"")</f>
        <v/>
      </c>
      <c r="J80" s="3"/>
      <c r="K80" s="4"/>
    </row>
    <row r="81" spans="1:11" s="2" customFormat="1" x14ac:dyDescent="0.25">
      <c r="A81" s="2" t="str">
        <f>IF(B81&lt;&gt;"",CONCATENATE(B81," - ext - ",COUNTA($B$14:B81)),"")</f>
        <v/>
      </c>
      <c r="J81" s="3"/>
      <c r="K81" s="4"/>
    </row>
    <row r="82" spans="1:11" s="2" customFormat="1" x14ac:dyDescent="0.25">
      <c r="A82" s="2" t="str">
        <f>IF(B82&lt;&gt;"",CONCATENATE(B82," - ext - ",COUNTA($B$14:B82)),"")</f>
        <v/>
      </c>
      <c r="J82" s="3"/>
      <c r="K82" s="4"/>
    </row>
    <row r="83" spans="1:11" s="2" customFormat="1" x14ac:dyDescent="0.25">
      <c r="A83" s="2" t="str">
        <f>IF(B83&lt;&gt;"",CONCATENATE(B83," - ext - ",COUNTA($B$14:B83)),"")</f>
        <v/>
      </c>
      <c r="J83" s="3"/>
      <c r="K83" s="4"/>
    </row>
    <row r="84" spans="1:11" s="2" customFormat="1" x14ac:dyDescent="0.25">
      <c r="A84" s="2" t="str">
        <f>IF(B84&lt;&gt;"",CONCATENATE(B84," - ext - ",COUNTA($B$14:B84)),"")</f>
        <v/>
      </c>
      <c r="J84" s="3"/>
      <c r="K84" s="4"/>
    </row>
    <row r="85" spans="1:11" s="2" customFormat="1" x14ac:dyDescent="0.25">
      <c r="A85" s="2" t="str">
        <f>IF(B85&lt;&gt;"",CONCATENATE(B85," - ext - ",COUNTA($B$14:B85)),"")</f>
        <v/>
      </c>
      <c r="J85" s="3"/>
      <c r="K85" s="4"/>
    </row>
    <row r="86" spans="1:11" s="2" customFormat="1" x14ac:dyDescent="0.25">
      <c r="A86" s="2" t="str">
        <f>IF(B86&lt;&gt;"",CONCATENATE(B86," - ext - ",COUNTA($B$14:B86)),"")</f>
        <v/>
      </c>
      <c r="J86" s="3"/>
      <c r="K86" s="4"/>
    </row>
    <row r="87" spans="1:11" s="2" customFormat="1" x14ac:dyDescent="0.25">
      <c r="A87" s="2" t="str">
        <f>IF(B87&lt;&gt;"",CONCATENATE(B87," - ext - ",COUNTA($B$14:B87)),"")</f>
        <v/>
      </c>
      <c r="J87" s="3"/>
      <c r="K87" s="4"/>
    </row>
    <row r="88" spans="1:11" s="2" customFormat="1" x14ac:dyDescent="0.25">
      <c r="A88" s="2" t="str">
        <f>IF(B88&lt;&gt;"",CONCATENATE(B88," - ext - ",COUNTA($B$14:B88)),"")</f>
        <v/>
      </c>
      <c r="J88" s="3"/>
      <c r="K88" s="4"/>
    </row>
    <row r="89" spans="1:11" s="2" customFormat="1" x14ac:dyDescent="0.25">
      <c r="A89" s="2" t="str">
        <f>IF(B89&lt;&gt;"",CONCATENATE(B89," - ext - ",COUNTA($B$14:B89)),"")</f>
        <v/>
      </c>
      <c r="J89" s="3"/>
      <c r="K89" s="4"/>
    </row>
    <row r="90" spans="1:11" s="2" customFormat="1" x14ac:dyDescent="0.25">
      <c r="A90" s="2" t="str">
        <f>IF(B90&lt;&gt;"",CONCATENATE(B90," - ext - ",COUNTA($B$14:B90)),"")</f>
        <v/>
      </c>
      <c r="J90" s="3"/>
      <c r="K90" s="4"/>
    </row>
    <row r="91" spans="1:11" s="2" customFormat="1" x14ac:dyDescent="0.25">
      <c r="A91" s="2" t="str">
        <f>IF(B91&lt;&gt;"",CONCATENATE(B91," - ext - ",COUNTA($B$14:B91)),"")</f>
        <v/>
      </c>
      <c r="J91" s="3"/>
      <c r="K91" s="4"/>
    </row>
    <row r="92" spans="1:11" s="2" customFormat="1" x14ac:dyDescent="0.25">
      <c r="A92" s="2" t="str">
        <f>IF(B92&lt;&gt;"",CONCATENATE(B92," - ext - ",COUNTA($B$14:B92)),"")</f>
        <v/>
      </c>
      <c r="J92" s="3"/>
      <c r="K92" s="4"/>
    </row>
    <row r="93" spans="1:11" s="2" customFormat="1" x14ac:dyDescent="0.25">
      <c r="A93" s="2" t="str">
        <f>IF(B93&lt;&gt;"",CONCATENATE(B93," - ext - ",COUNTA($B$14:B93)),"")</f>
        <v/>
      </c>
      <c r="J93" s="3"/>
      <c r="K93" s="4"/>
    </row>
    <row r="94" spans="1:11" s="2" customFormat="1" x14ac:dyDescent="0.25">
      <c r="A94" s="2" t="str">
        <f>IF(B94&lt;&gt;"",CONCATENATE(B94," - ext - ",COUNTA($B$14:B94)),"")</f>
        <v/>
      </c>
      <c r="J94" s="3"/>
      <c r="K94" s="4"/>
    </row>
    <row r="95" spans="1:11" s="2" customFormat="1" x14ac:dyDescent="0.25">
      <c r="A95" s="2" t="str">
        <f>IF(B95&lt;&gt;"",CONCATENATE(B95," - ext - ",COUNTA($B$14:B95)),"")</f>
        <v/>
      </c>
      <c r="J95" s="3"/>
      <c r="K95" s="4"/>
    </row>
    <row r="96" spans="1:11" s="2" customFormat="1" x14ac:dyDescent="0.25">
      <c r="A96" s="2" t="str">
        <f>IF(B96&lt;&gt;"",CONCATENATE(B96," - ext - ",COUNTA($B$14:B96)),"")</f>
        <v/>
      </c>
      <c r="J96" s="3"/>
      <c r="K96" s="4"/>
    </row>
    <row r="97" spans="1:11" s="2" customFormat="1" x14ac:dyDescent="0.25">
      <c r="A97" s="2" t="str">
        <f>IF(B97&lt;&gt;"",CONCATENATE(B97," - ext - ",COUNTA($B$14:B97)),"")</f>
        <v/>
      </c>
      <c r="J97" s="3"/>
      <c r="K97" s="4"/>
    </row>
    <row r="98" spans="1:11" s="2" customFormat="1" x14ac:dyDescent="0.25">
      <c r="A98" s="2" t="str">
        <f>IF(B98&lt;&gt;"",CONCATENATE(B98," - ext - ",COUNTA($B$14:B98)),"")</f>
        <v/>
      </c>
      <c r="J98" s="3"/>
      <c r="K98" s="4"/>
    </row>
    <row r="99" spans="1:11" s="2" customFormat="1" x14ac:dyDescent="0.25">
      <c r="A99" s="2" t="str">
        <f>IF(B99&lt;&gt;"",CONCATENATE(B99," - ext - ",COUNTA($B$14:B99)),"")</f>
        <v/>
      </c>
      <c r="J99" s="3"/>
      <c r="K99" s="4"/>
    </row>
    <row r="100" spans="1:11" s="2" customFormat="1" x14ac:dyDescent="0.25">
      <c r="A100" s="2" t="str">
        <f>IF(B100&lt;&gt;"",CONCATENATE(B100," - ext - ",COUNTA($B$14:B100)),"")</f>
        <v/>
      </c>
      <c r="J100" s="3"/>
      <c r="K100" s="4"/>
    </row>
    <row r="101" spans="1:11" s="2" customFormat="1" x14ac:dyDescent="0.25">
      <c r="A101" s="2" t="str">
        <f>IF(B101&lt;&gt;"",CONCATENATE(B101," - ext - ",COUNTA($B$14:B101)),"")</f>
        <v/>
      </c>
      <c r="J101" s="3"/>
      <c r="K101" s="4"/>
    </row>
    <row r="102" spans="1:11" s="2" customFormat="1" x14ac:dyDescent="0.25">
      <c r="A102" s="2" t="str">
        <f>IF(B102&lt;&gt;"",CONCATENATE(B102," - ext - ",COUNTA($B$14:B102)),"")</f>
        <v/>
      </c>
      <c r="J102" s="3"/>
      <c r="K102" s="4"/>
    </row>
    <row r="103" spans="1:11" s="2" customFormat="1" x14ac:dyDescent="0.25">
      <c r="A103" s="2" t="str">
        <f>IF(B103&lt;&gt;"",CONCATENATE(B103," - ext - ",COUNTA($B$14:B103)),"")</f>
        <v/>
      </c>
      <c r="J103" s="3"/>
      <c r="K103" s="4"/>
    </row>
    <row r="104" spans="1:11" s="2" customFormat="1" x14ac:dyDescent="0.25">
      <c r="A104" s="2" t="str">
        <f>IF(B104&lt;&gt;"",CONCATENATE(B104," - ext - ",COUNTA($B$14:B104)),"")</f>
        <v/>
      </c>
      <c r="J104" s="3"/>
      <c r="K104" s="4"/>
    </row>
    <row r="105" spans="1:11" s="2" customFormat="1" x14ac:dyDescent="0.25">
      <c r="A105" s="2" t="str">
        <f>IF(B105&lt;&gt;"",CONCATENATE(B105," - ext - ",COUNTA($B$14:B105)),"")</f>
        <v/>
      </c>
      <c r="J105" s="3"/>
      <c r="K105" s="4"/>
    </row>
    <row r="106" spans="1:11" s="2" customFormat="1" x14ac:dyDescent="0.25">
      <c r="A106" s="2" t="str">
        <f>IF(B106&lt;&gt;"",CONCATENATE(B106," - ext - ",COUNTA($B$14:B106)),"")</f>
        <v/>
      </c>
      <c r="J106" s="3"/>
      <c r="K106" s="4"/>
    </row>
    <row r="107" spans="1:11" s="2" customFormat="1" x14ac:dyDescent="0.25">
      <c r="A107" s="2" t="str">
        <f>IF(B107&lt;&gt;"",CONCATENATE(B107," - ext - ",COUNTA($B$14:B107)),"")</f>
        <v/>
      </c>
      <c r="J107" s="3"/>
      <c r="K107" s="4"/>
    </row>
    <row r="108" spans="1:11" s="2" customFormat="1" x14ac:dyDescent="0.25">
      <c r="A108" s="2" t="str">
        <f>IF(B108&lt;&gt;"",CONCATENATE(B108," - ext - ",COUNTA($B$14:B108)),"")</f>
        <v/>
      </c>
      <c r="J108" s="3"/>
      <c r="K108" s="4"/>
    </row>
    <row r="109" spans="1:11" s="2" customFormat="1" x14ac:dyDescent="0.25">
      <c r="A109" s="2" t="str">
        <f>IF(B109&lt;&gt;"",CONCATENATE(B109," - ext - ",COUNTA($B$14:B109)),"")</f>
        <v/>
      </c>
      <c r="J109" s="3"/>
      <c r="K109" s="4"/>
    </row>
    <row r="110" spans="1:11" s="2" customFormat="1" x14ac:dyDescent="0.25">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hyperlinks>
    <hyperlink ref="A1" location="Juhis!A1" display="Juhisele!" xr:uid="{E23A1CA5-138D-4F9B-9745-3F7843E12E26}"/>
  </hyperlink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L42"/>
  <sheetViews>
    <sheetView tabSelected="1" zoomScaleNormal="100" workbookViewId="0">
      <pane ySplit="4" topLeftCell="A5" activePane="bottomLeft" state="frozen"/>
      <selection pane="bottomLeft" activeCell="L15" sqref="L15"/>
    </sheetView>
  </sheetViews>
  <sheetFormatPr defaultColWidth="9.140625" defaultRowHeight="12.75" x14ac:dyDescent="0.25"/>
  <cols>
    <col min="1" max="1" width="15.5703125" style="2" customWidth="1"/>
    <col min="2" max="2" width="9.5703125" style="2" customWidth="1"/>
    <col min="3" max="3" width="9.28515625" style="2" customWidth="1"/>
    <col min="4" max="4" width="15.42578125" style="30" customWidth="1"/>
    <col min="5" max="5" width="20.42578125" style="30" customWidth="1"/>
    <col min="6" max="6" width="13.42578125" style="2" customWidth="1"/>
    <col min="7" max="7" width="18" style="2" customWidth="1"/>
    <col min="8" max="8" width="10.5703125" style="2" bestFit="1" customWidth="1"/>
    <col min="9" max="9" width="11.5703125" style="2" bestFit="1" customWidth="1"/>
    <col min="10" max="10" width="16.42578125" style="3" customWidth="1"/>
    <col min="11" max="11" width="41" style="4" customWidth="1"/>
    <col min="12" max="12" width="15.5703125" style="1" bestFit="1" customWidth="1"/>
    <col min="13" max="16384" width="9.140625" style="1"/>
  </cols>
  <sheetData>
    <row r="1" spans="1:12" x14ac:dyDescent="0.25">
      <c r="J1" s="3">
        <f>SUM(J5:J42)</f>
        <v>-1237865</v>
      </c>
    </row>
    <row r="2" spans="1:12" s="6" customFormat="1" ht="11.25" x14ac:dyDescent="0.25">
      <c r="A2" s="5"/>
      <c r="B2" s="5" t="s">
        <v>2</v>
      </c>
      <c r="C2" s="5" t="s">
        <v>2</v>
      </c>
      <c r="D2" s="31" t="s">
        <v>3</v>
      </c>
      <c r="E2" s="31" t="s">
        <v>3</v>
      </c>
      <c r="F2" s="5" t="s">
        <v>2</v>
      </c>
      <c r="G2" s="5" t="s">
        <v>2</v>
      </c>
      <c r="H2" s="5" t="s">
        <v>2</v>
      </c>
      <c r="I2" s="5" t="s">
        <v>3</v>
      </c>
      <c r="J2" s="5" t="s">
        <v>2</v>
      </c>
      <c r="K2" s="5" t="s">
        <v>2</v>
      </c>
    </row>
    <row r="3" spans="1:12" ht="51" customHeight="1" x14ac:dyDescent="0.25">
      <c r="A3" s="41" t="s">
        <v>6</v>
      </c>
      <c r="B3" s="43" t="s">
        <v>31</v>
      </c>
      <c r="C3" s="43" t="s">
        <v>42</v>
      </c>
      <c r="D3" s="39" t="s">
        <v>65</v>
      </c>
      <c r="E3" s="39" t="s">
        <v>66</v>
      </c>
      <c r="F3" s="45" t="s">
        <v>4</v>
      </c>
      <c r="G3" s="45" t="s">
        <v>5</v>
      </c>
      <c r="H3" s="45" t="s">
        <v>0</v>
      </c>
      <c r="I3" s="39" t="s">
        <v>1</v>
      </c>
      <c r="J3" s="21" t="s">
        <v>68</v>
      </c>
      <c r="K3" s="43" t="s">
        <v>62</v>
      </c>
    </row>
    <row r="4" spans="1:12" ht="51" customHeight="1" x14ac:dyDescent="0.25">
      <c r="A4" s="42"/>
      <c r="B4" s="43"/>
      <c r="C4" s="43"/>
      <c r="D4" s="39"/>
      <c r="E4" s="39"/>
      <c r="F4" s="45"/>
      <c r="G4" s="45"/>
      <c r="H4" s="45"/>
      <c r="I4" s="39"/>
      <c r="J4" s="7">
        <v>2024</v>
      </c>
      <c r="K4" s="43"/>
    </row>
    <row r="5" spans="1:12" ht="76.5" x14ac:dyDescent="0.25">
      <c r="A5" s="24" t="str">
        <f>IF(B5&lt;&gt;"",CONCATENATE(B5," - ext - ",COUNTA($B$5:B5)),"")</f>
        <v>KLIM - ext - 1</v>
      </c>
      <c r="B5" s="24" t="s">
        <v>85</v>
      </c>
      <c r="C5" s="24" t="s">
        <v>14</v>
      </c>
      <c r="D5" s="25" t="s">
        <v>102</v>
      </c>
      <c r="E5" s="25" t="s">
        <v>103</v>
      </c>
      <c r="F5" s="24" t="s">
        <v>78</v>
      </c>
      <c r="G5" s="24" t="s">
        <v>98</v>
      </c>
      <c r="H5" s="24">
        <v>20</v>
      </c>
      <c r="I5" s="24">
        <v>15</v>
      </c>
      <c r="J5" s="28">
        <v>-860000</v>
      </c>
      <c r="K5" s="29" t="s">
        <v>166</v>
      </c>
    </row>
    <row r="6" spans="1:12" ht="63.75" x14ac:dyDescent="0.25">
      <c r="A6" s="24" t="str">
        <f>IF(B6&lt;&gt;"",CONCATENATE(B6," - ext - ",COUNTA($B$5:B6)),"")</f>
        <v>KLIM - ext - 2</v>
      </c>
      <c r="B6" s="24" t="s">
        <v>85</v>
      </c>
      <c r="C6" s="24" t="s">
        <v>13</v>
      </c>
      <c r="D6" s="25" t="s">
        <v>100</v>
      </c>
      <c r="E6" s="25" t="s">
        <v>101</v>
      </c>
      <c r="F6" s="24" t="s">
        <v>92</v>
      </c>
      <c r="G6" s="24" t="s">
        <v>99</v>
      </c>
      <c r="H6" s="24">
        <v>20</v>
      </c>
      <c r="I6" s="24">
        <v>15</v>
      </c>
      <c r="J6" s="28">
        <v>-50000</v>
      </c>
      <c r="K6" s="29" t="s">
        <v>96</v>
      </c>
    </row>
    <row r="7" spans="1:12" ht="38.25" x14ac:dyDescent="0.25">
      <c r="A7" s="24" t="str">
        <f>IF(B7&lt;&gt;"",CONCATENATE(B7," - ext - ",COUNTA($B$5:B7)),"")</f>
        <v>KLIM - ext - 3</v>
      </c>
      <c r="B7" s="24" t="s">
        <v>85</v>
      </c>
      <c r="C7" s="24" t="s">
        <v>13</v>
      </c>
      <c r="D7" s="25" t="s">
        <v>102</v>
      </c>
      <c r="E7" s="25" t="s">
        <v>112</v>
      </c>
      <c r="F7" s="24"/>
      <c r="G7" s="24"/>
      <c r="H7" s="24">
        <v>20</v>
      </c>
      <c r="I7" s="24">
        <v>55</v>
      </c>
      <c r="J7" s="28">
        <v>-4900</v>
      </c>
      <c r="K7" s="29" t="s">
        <v>95</v>
      </c>
    </row>
    <row r="8" spans="1:12" ht="38.25" x14ac:dyDescent="0.25">
      <c r="A8" s="24" t="str">
        <f>IF(B8&lt;&gt;"",CONCATENATE(B8," - ext - ",COUNTA($B$5:B8)),"")</f>
        <v>KLIM - ext - 4</v>
      </c>
      <c r="B8" s="24" t="s">
        <v>85</v>
      </c>
      <c r="C8" s="24" t="s">
        <v>87</v>
      </c>
      <c r="D8" s="25" t="s">
        <v>102</v>
      </c>
      <c r="E8" s="25" t="s">
        <v>112</v>
      </c>
      <c r="F8" s="24"/>
      <c r="G8" s="24"/>
      <c r="H8" s="24">
        <v>20</v>
      </c>
      <c r="I8" s="24">
        <v>50</v>
      </c>
      <c r="J8" s="28">
        <v>-9400</v>
      </c>
      <c r="K8" s="29" t="s">
        <v>94</v>
      </c>
    </row>
    <row r="9" spans="1:12" ht="51" x14ac:dyDescent="0.25">
      <c r="A9" s="24" t="str">
        <f>IF(B9&lt;&gt;"",CONCATENATE(B9," - ext - ",COUNTA($B$5:B9)),"")</f>
        <v>KLIM - ext - 5</v>
      </c>
      <c r="B9" s="24" t="s">
        <v>85</v>
      </c>
      <c r="C9" s="24" t="s">
        <v>87</v>
      </c>
      <c r="D9" s="25" t="s">
        <v>108</v>
      </c>
      <c r="E9" s="25" t="s">
        <v>113</v>
      </c>
      <c r="F9" s="24"/>
      <c r="G9" s="24"/>
      <c r="H9" s="24">
        <v>20</v>
      </c>
      <c r="I9" s="24">
        <v>55</v>
      </c>
      <c r="J9" s="28">
        <v>-26000</v>
      </c>
      <c r="K9" s="46" t="s">
        <v>93</v>
      </c>
    </row>
    <row r="10" spans="1:12" ht="51" x14ac:dyDescent="0.25">
      <c r="A10" s="24" t="str">
        <f>IF(B10&lt;&gt;"",CONCATENATE(B10," - ext - ",COUNTA($B$5:B10)),"")</f>
        <v>KLIM - ext - 6</v>
      </c>
      <c r="B10" s="24" t="s">
        <v>85</v>
      </c>
      <c r="C10" s="24" t="s">
        <v>87</v>
      </c>
      <c r="D10" s="25" t="s">
        <v>108</v>
      </c>
      <c r="E10" s="25" t="s">
        <v>113</v>
      </c>
      <c r="F10" s="24"/>
      <c r="G10" s="24"/>
      <c r="H10" s="24">
        <v>20</v>
      </c>
      <c r="I10" s="24">
        <v>50</v>
      </c>
      <c r="J10" s="28">
        <v>-13000</v>
      </c>
      <c r="K10" s="47"/>
    </row>
    <row r="11" spans="1:12" ht="38.25" x14ac:dyDescent="0.25">
      <c r="A11" s="24" t="str">
        <f>IF(B11&lt;&gt;"",CONCATENATE(B11," - ext - ",COUNTA($B$5:B11)),"")</f>
        <v>KLIM - ext - 7</v>
      </c>
      <c r="B11" s="24" t="s">
        <v>85</v>
      </c>
      <c r="C11" s="24" t="s">
        <v>87</v>
      </c>
      <c r="D11" s="25" t="s">
        <v>108</v>
      </c>
      <c r="E11" s="25" t="s">
        <v>114</v>
      </c>
      <c r="F11" s="24"/>
      <c r="G11" s="24"/>
      <c r="H11" s="24">
        <v>20</v>
      </c>
      <c r="I11" s="24">
        <v>55</v>
      </c>
      <c r="J11" s="28">
        <v>-74000</v>
      </c>
      <c r="K11" s="47"/>
    </row>
    <row r="12" spans="1:12" ht="38.25" x14ac:dyDescent="0.25">
      <c r="A12" s="24" t="str">
        <f>IF(B12&lt;&gt;"",CONCATENATE(B12," - ext - ",COUNTA($B$5:B12)),"")</f>
        <v>KLIM - ext - 8</v>
      </c>
      <c r="B12" s="24" t="s">
        <v>85</v>
      </c>
      <c r="C12" s="24" t="s">
        <v>87</v>
      </c>
      <c r="D12" s="25" t="s">
        <v>108</v>
      </c>
      <c r="E12" s="25" t="s">
        <v>114</v>
      </c>
      <c r="F12" s="24"/>
      <c r="G12" s="24"/>
      <c r="H12" s="24">
        <v>20</v>
      </c>
      <c r="I12" s="24">
        <v>50</v>
      </c>
      <c r="J12" s="28">
        <v>-37000</v>
      </c>
      <c r="K12" s="48"/>
    </row>
    <row r="13" spans="1:12" ht="38.25" x14ac:dyDescent="0.25">
      <c r="A13" s="24" t="str">
        <f>IF(B13&lt;&gt;"",CONCATENATE(B13," - ext - ",COUNTA($B$5:B13)),"")</f>
        <v>KLIM - ext - 9</v>
      </c>
      <c r="B13" s="24" t="s">
        <v>85</v>
      </c>
      <c r="C13" s="24" t="s">
        <v>12</v>
      </c>
      <c r="D13" s="25" t="s">
        <v>108</v>
      </c>
      <c r="E13" s="25" t="s">
        <v>109</v>
      </c>
      <c r="F13" s="24"/>
      <c r="G13" s="24"/>
      <c r="H13" s="24">
        <v>20</v>
      </c>
      <c r="I13" s="24">
        <v>45</v>
      </c>
      <c r="J13" s="28">
        <v>-166500</v>
      </c>
      <c r="K13" s="54" t="s">
        <v>97</v>
      </c>
    </row>
    <row r="14" spans="1:12" ht="25.5" x14ac:dyDescent="0.25">
      <c r="A14" s="24" t="str">
        <f>IF(B14&lt;&gt;"",CONCATENATE(B14," - ext - ",COUNTA($B$5:B14)),"")</f>
        <v>KLIM - ext - 10</v>
      </c>
      <c r="B14" s="24" t="s">
        <v>85</v>
      </c>
      <c r="C14" s="24" t="s">
        <v>12</v>
      </c>
      <c r="D14" s="25" t="s">
        <v>110</v>
      </c>
      <c r="E14" s="25" t="s">
        <v>111</v>
      </c>
      <c r="F14" s="24"/>
      <c r="G14" s="24"/>
      <c r="H14" s="24">
        <v>20</v>
      </c>
      <c r="I14" s="24">
        <v>45</v>
      </c>
      <c r="J14" s="28">
        <v>-18500</v>
      </c>
      <c r="K14" s="54"/>
    </row>
    <row r="15" spans="1:12" ht="51" x14ac:dyDescent="0.2">
      <c r="A15" s="24" t="str">
        <f>IF(B15&lt;&gt;"",CONCATENATE(B15," - ext - ",COUNTA($B$5:B15)),"")</f>
        <v>KLIM - ext - 11</v>
      </c>
      <c r="B15" s="24" t="s">
        <v>85</v>
      </c>
      <c r="C15" s="24" t="s">
        <v>10</v>
      </c>
      <c r="D15" s="37" t="s">
        <v>119</v>
      </c>
      <c r="E15" s="37" t="s">
        <v>122</v>
      </c>
      <c r="F15" s="24" t="s">
        <v>154</v>
      </c>
      <c r="G15" s="25" t="s">
        <v>163</v>
      </c>
      <c r="H15" s="24">
        <v>20</v>
      </c>
      <c r="I15" s="24">
        <v>50</v>
      </c>
      <c r="J15" s="28">
        <v>739</v>
      </c>
      <c r="K15" s="29" t="s">
        <v>164</v>
      </c>
      <c r="L15" s="34">
        <f>SUBTOTAL(9,J15:J42)</f>
        <v>21435</v>
      </c>
    </row>
    <row r="16" spans="1:12" ht="51" x14ac:dyDescent="0.2">
      <c r="A16" s="24" t="str">
        <f>IF(B16&lt;&gt;"",CONCATENATE(B16," - ext - ",COUNTA($B$5:B16)),"")</f>
        <v>KLIM - ext - 12</v>
      </c>
      <c r="B16" s="24" t="s">
        <v>85</v>
      </c>
      <c r="C16" s="24" t="s">
        <v>10</v>
      </c>
      <c r="D16" s="37" t="s">
        <v>119</v>
      </c>
      <c r="E16" s="37" t="s">
        <v>123</v>
      </c>
      <c r="F16" s="24" t="s">
        <v>154</v>
      </c>
      <c r="G16" s="25" t="s">
        <v>163</v>
      </c>
      <c r="H16" s="24">
        <v>20</v>
      </c>
      <c r="I16" s="24">
        <v>50</v>
      </c>
      <c r="J16" s="28">
        <v>1724</v>
      </c>
      <c r="K16" s="29" t="s">
        <v>164</v>
      </c>
    </row>
    <row r="17" spans="1:11" ht="51" x14ac:dyDescent="0.2">
      <c r="A17" s="24" t="str">
        <f>IF(B17&lt;&gt;"",CONCATENATE(B17," - ext - ",COUNTA($B$5:B17)),"")</f>
        <v>KLIM - ext - 13</v>
      </c>
      <c r="B17" s="24" t="s">
        <v>85</v>
      </c>
      <c r="C17" s="24" t="s">
        <v>10</v>
      </c>
      <c r="D17" s="37" t="s">
        <v>119</v>
      </c>
      <c r="E17" s="37" t="s">
        <v>124</v>
      </c>
      <c r="F17" s="24" t="s">
        <v>154</v>
      </c>
      <c r="G17" s="25" t="s">
        <v>163</v>
      </c>
      <c r="H17" s="24">
        <v>20</v>
      </c>
      <c r="I17" s="24">
        <v>50</v>
      </c>
      <c r="J17" s="28">
        <v>1724</v>
      </c>
      <c r="K17" s="29" t="s">
        <v>164</v>
      </c>
    </row>
    <row r="18" spans="1:11" ht="51" x14ac:dyDescent="0.2">
      <c r="A18" s="24" t="str">
        <f>IF(B18&lt;&gt;"",CONCATENATE(B18," - ext - ",COUNTA($B$5:B18)),"")</f>
        <v>KLIM - ext - 14</v>
      </c>
      <c r="B18" s="24" t="s">
        <v>85</v>
      </c>
      <c r="C18" s="24" t="s">
        <v>10</v>
      </c>
      <c r="D18" s="37" t="s">
        <v>108</v>
      </c>
      <c r="E18" s="37" t="s">
        <v>125</v>
      </c>
      <c r="F18" s="24" t="s">
        <v>154</v>
      </c>
      <c r="G18" s="25" t="s">
        <v>163</v>
      </c>
      <c r="H18" s="24">
        <v>20</v>
      </c>
      <c r="I18" s="24">
        <v>50</v>
      </c>
      <c r="J18" s="28">
        <v>1440</v>
      </c>
      <c r="K18" s="29" t="s">
        <v>164</v>
      </c>
    </row>
    <row r="19" spans="1:11" ht="51" x14ac:dyDescent="0.2">
      <c r="A19" s="24" t="str">
        <f>IF(B19&lt;&gt;"",CONCATENATE(B19," - ext - ",COUNTA($B$5:B19)),"")</f>
        <v>KLIM - ext - 15</v>
      </c>
      <c r="B19" s="24" t="s">
        <v>85</v>
      </c>
      <c r="C19" s="24" t="s">
        <v>10</v>
      </c>
      <c r="D19" s="37" t="s">
        <v>108</v>
      </c>
      <c r="E19" s="37" t="s">
        <v>109</v>
      </c>
      <c r="F19" s="24" t="s">
        <v>154</v>
      </c>
      <c r="G19" s="25" t="s">
        <v>163</v>
      </c>
      <c r="H19" s="24">
        <v>20</v>
      </c>
      <c r="I19" s="24">
        <v>50</v>
      </c>
      <c r="J19" s="28">
        <v>720</v>
      </c>
      <c r="K19" s="29" t="s">
        <v>164</v>
      </c>
    </row>
    <row r="20" spans="1:11" ht="51" x14ac:dyDescent="0.2">
      <c r="A20" s="24" t="str">
        <f>IF(B20&lt;&gt;"",CONCATENATE(B20," - ext - ",COUNTA($B$5:B20)),"")</f>
        <v>KLIM - ext - 16</v>
      </c>
      <c r="B20" s="24" t="s">
        <v>85</v>
      </c>
      <c r="C20" s="24" t="s">
        <v>10</v>
      </c>
      <c r="D20" s="37" t="s">
        <v>108</v>
      </c>
      <c r="E20" s="37" t="s">
        <v>114</v>
      </c>
      <c r="F20" s="24" t="s">
        <v>154</v>
      </c>
      <c r="G20" s="25" t="s">
        <v>163</v>
      </c>
      <c r="H20" s="24">
        <v>20</v>
      </c>
      <c r="I20" s="24">
        <v>50</v>
      </c>
      <c r="J20" s="28">
        <v>202</v>
      </c>
      <c r="K20" s="29" t="s">
        <v>164</v>
      </c>
    </row>
    <row r="21" spans="1:11" ht="51" x14ac:dyDescent="0.2">
      <c r="A21" s="24" t="str">
        <f>IF(B21&lt;&gt;"",CONCATENATE(B21," - ext - ",COUNTA($B$5:B21)),"")</f>
        <v>KLIM - ext - 17</v>
      </c>
      <c r="B21" s="24" t="s">
        <v>85</v>
      </c>
      <c r="C21" s="24" t="s">
        <v>10</v>
      </c>
      <c r="D21" s="37" t="s">
        <v>108</v>
      </c>
      <c r="E21" s="37" t="s">
        <v>126</v>
      </c>
      <c r="F21" s="24" t="s">
        <v>154</v>
      </c>
      <c r="G21" s="25" t="s">
        <v>163</v>
      </c>
      <c r="H21" s="24">
        <v>20</v>
      </c>
      <c r="I21" s="24">
        <v>50</v>
      </c>
      <c r="J21" s="28">
        <v>720</v>
      </c>
      <c r="K21" s="29" t="s">
        <v>164</v>
      </c>
    </row>
    <row r="22" spans="1:11" ht="51" x14ac:dyDescent="0.2">
      <c r="A22" s="24" t="str">
        <f>IF(B22&lt;&gt;"",CONCATENATE(B22," - ext - ",COUNTA($B$5:B22)),"")</f>
        <v>KLIM - ext - 18</v>
      </c>
      <c r="B22" s="24" t="s">
        <v>85</v>
      </c>
      <c r="C22" s="24" t="s">
        <v>10</v>
      </c>
      <c r="D22" s="37" t="s">
        <v>108</v>
      </c>
      <c r="E22" s="37" t="s">
        <v>127</v>
      </c>
      <c r="F22" s="24" t="s">
        <v>154</v>
      </c>
      <c r="G22" s="25" t="s">
        <v>163</v>
      </c>
      <c r="H22" s="24">
        <v>20</v>
      </c>
      <c r="I22" s="24">
        <v>50</v>
      </c>
      <c r="J22" s="28">
        <v>1643</v>
      </c>
      <c r="K22" s="29" t="s">
        <v>164</v>
      </c>
    </row>
    <row r="23" spans="1:11" ht="51" x14ac:dyDescent="0.2">
      <c r="A23" s="24" t="str">
        <f>IF(B23&lt;&gt;"",CONCATENATE(B23," - ext - ",COUNTA($B$5:B23)),"")</f>
        <v>KLIM - ext - 19</v>
      </c>
      <c r="B23" s="24" t="s">
        <v>85</v>
      </c>
      <c r="C23" s="24" t="s">
        <v>10</v>
      </c>
      <c r="D23" s="37" t="s">
        <v>108</v>
      </c>
      <c r="E23" s="37" t="s">
        <v>128</v>
      </c>
      <c r="F23" s="24" t="s">
        <v>154</v>
      </c>
      <c r="G23" s="25" t="s">
        <v>163</v>
      </c>
      <c r="H23" s="24">
        <v>20</v>
      </c>
      <c r="I23" s="24">
        <v>50</v>
      </c>
      <c r="J23" s="28">
        <v>720</v>
      </c>
      <c r="K23" s="29" t="s">
        <v>164</v>
      </c>
    </row>
    <row r="24" spans="1:11" ht="51" x14ac:dyDescent="0.2">
      <c r="A24" s="24" t="str">
        <f>IF(B24&lt;&gt;"",CONCATENATE(B24," - ext - ",COUNTA($B$5:B24)),"")</f>
        <v>KLIM - ext - 20</v>
      </c>
      <c r="B24" s="24" t="s">
        <v>85</v>
      </c>
      <c r="C24" s="24" t="s">
        <v>10</v>
      </c>
      <c r="D24" s="37" t="s">
        <v>121</v>
      </c>
      <c r="E24" s="37" t="s">
        <v>130</v>
      </c>
      <c r="F24" s="24" t="s">
        <v>154</v>
      </c>
      <c r="G24" s="25" t="s">
        <v>163</v>
      </c>
      <c r="H24" s="24">
        <v>20</v>
      </c>
      <c r="I24" s="24">
        <v>50</v>
      </c>
      <c r="J24" s="28">
        <v>405</v>
      </c>
      <c r="K24" s="29" t="s">
        <v>164</v>
      </c>
    </row>
    <row r="25" spans="1:11" ht="51" x14ac:dyDescent="0.2">
      <c r="A25" s="24" t="str">
        <f>IF(B25&lt;&gt;"",CONCATENATE(B25," - ext - ",COUNTA($B$5:B25)),"")</f>
        <v>KLIM - ext - 21</v>
      </c>
      <c r="B25" s="24" t="s">
        <v>85</v>
      </c>
      <c r="C25" s="24" t="s">
        <v>10</v>
      </c>
      <c r="D25" s="37" t="s">
        <v>121</v>
      </c>
      <c r="E25" s="37" t="s">
        <v>132</v>
      </c>
      <c r="F25" s="24" t="s">
        <v>154</v>
      </c>
      <c r="G25" s="25" t="s">
        <v>163</v>
      </c>
      <c r="H25" s="24">
        <v>20</v>
      </c>
      <c r="I25" s="24">
        <v>50</v>
      </c>
      <c r="J25" s="28">
        <v>1283</v>
      </c>
      <c r="K25" s="29" t="s">
        <v>164</v>
      </c>
    </row>
    <row r="26" spans="1:11" ht="51" x14ac:dyDescent="0.2">
      <c r="A26" s="24" t="str">
        <f>IF(B26&lt;&gt;"",CONCATENATE(B26," - ext - ",COUNTA($B$5:B26)),"")</f>
        <v>KLIM - ext - 22</v>
      </c>
      <c r="B26" s="24" t="s">
        <v>85</v>
      </c>
      <c r="C26" s="24" t="s">
        <v>10</v>
      </c>
      <c r="D26" s="37" t="s">
        <v>121</v>
      </c>
      <c r="E26" s="37" t="s">
        <v>133</v>
      </c>
      <c r="F26" s="24" t="s">
        <v>154</v>
      </c>
      <c r="G26" s="25" t="s">
        <v>163</v>
      </c>
      <c r="H26" s="24">
        <v>20</v>
      </c>
      <c r="I26" s="24">
        <v>50</v>
      </c>
      <c r="J26" s="28">
        <v>202</v>
      </c>
      <c r="K26" s="29" t="s">
        <v>164</v>
      </c>
    </row>
    <row r="27" spans="1:11" ht="51" x14ac:dyDescent="0.2">
      <c r="A27" s="24" t="str">
        <f>IF(B27&lt;&gt;"",CONCATENATE(B27," - ext - ",COUNTA($B$5:B27)),"")</f>
        <v>KLIM - ext - 23</v>
      </c>
      <c r="B27" s="24" t="s">
        <v>85</v>
      </c>
      <c r="C27" s="24" t="s">
        <v>10</v>
      </c>
      <c r="D27" s="37" t="s">
        <v>121</v>
      </c>
      <c r="E27" s="37" t="s">
        <v>134</v>
      </c>
      <c r="F27" s="24" t="s">
        <v>154</v>
      </c>
      <c r="G27" s="25" t="s">
        <v>163</v>
      </c>
      <c r="H27" s="24">
        <v>20</v>
      </c>
      <c r="I27" s="24">
        <v>50</v>
      </c>
      <c r="J27" s="28">
        <v>1080</v>
      </c>
      <c r="K27" s="29" t="s">
        <v>164</v>
      </c>
    </row>
    <row r="28" spans="1:11" ht="51" x14ac:dyDescent="0.2">
      <c r="A28" s="24" t="str">
        <f>IF(B28&lt;&gt;"",CONCATENATE(B28," - ext - ",COUNTA($B$5:B28)),"")</f>
        <v>KLIM - ext - 24</v>
      </c>
      <c r="B28" s="24" t="s">
        <v>85</v>
      </c>
      <c r="C28" s="24" t="s">
        <v>10</v>
      </c>
      <c r="D28" s="37" t="s">
        <v>121</v>
      </c>
      <c r="E28" s="37" t="s">
        <v>111</v>
      </c>
      <c r="F28" s="24" t="s">
        <v>154</v>
      </c>
      <c r="G28" s="25" t="s">
        <v>163</v>
      </c>
      <c r="H28" s="24">
        <v>20</v>
      </c>
      <c r="I28" s="24">
        <v>50</v>
      </c>
      <c r="J28" s="28">
        <v>202</v>
      </c>
      <c r="K28" s="29" t="s">
        <v>164</v>
      </c>
    </row>
    <row r="29" spans="1:11" ht="51" x14ac:dyDescent="0.2">
      <c r="A29" s="24" t="str">
        <f>IF(B29&lt;&gt;"",CONCATENATE(B29," - ext - ",COUNTA($B$5:B29)),"")</f>
        <v>KLIM - ext - 25</v>
      </c>
      <c r="B29" s="24" t="s">
        <v>85</v>
      </c>
      <c r="C29" s="24" t="s">
        <v>10</v>
      </c>
      <c r="D29" s="37" t="s">
        <v>121</v>
      </c>
      <c r="E29" s="37" t="s">
        <v>136</v>
      </c>
      <c r="F29" s="24" t="s">
        <v>154</v>
      </c>
      <c r="G29" s="25" t="s">
        <v>163</v>
      </c>
      <c r="H29" s="24">
        <v>20</v>
      </c>
      <c r="I29" s="24">
        <v>50</v>
      </c>
      <c r="J29" s="28">
        <v>2626</v>
      </c>
      <c r="K29" s="29" t="s">
        <v>164</v>
      </c>
    </row>
    <row r="30" spans="1:11" ht="51" x14ac:dyDescent="0.2">
      <c r="A30" s="24" t="str">
        <f>IF(B30&lt;&gt;"",CONCATENATE(B30," - ext - ",COUNTA($B$5:B30)),"")</f>
        <v>KLIM - ext - 26</v>
      </c>
      <c r="B30" s="24" t="s">
        <v>85</v>
      </c>
      <c r="C30" s="24" t="s">
        <v>10</v>
      </c>
      <c r="D30" s="37" t="s">
        <v>121</v>
      </c>
      <c r="E30" s="37" t="s">
        <v>137</v>
      </c>
      <c r="F30" s="24" t="s">
        <v>154</v>
      </c>
      <c r="G30" s="25" t="s">
        <v>163</v>
      </c>
      <c r="H30" s="24">
        <v>20</v>
      </c>
      <c r="I30" s="24">
        <v>50</v>
      </c>
      <c r="J30" s="28">
        <v>202</v>
      </c>
      <c r="K30" s="29" t="s">
        <v>164</v>
      </c>
    </row>
    <row r="31" spans="1:11" ht="51" x14ac:dyDescent="0.2">
      <c r="A31" s="24" t="str">
        <f>IF(B31&lt;&gt;"",CONCATENATE(B31," - ext - ",COUNTA($B$5:B31)),"")</f>
        <v>KLIM - ext - 27</v>
      </c>
      <c r="B31" s="24" t="s">
        <v>85</v>
      </c>
      <c r="C31" s="24" t="s">
        <v>10</v>
      </c>
      <c r="D31" s="37" t="s">
        <v>121</v>
      </c>
      <c r="E31" s="37" t="s">
        <v>138</v>
      </c>
      <c r="F31" s="24" t="s">
        <v>154</v>
      </c>
      <c r="G31" s="25" t="s">
        <v>163</v>
      </c>
      <c r="H31" s="24">
        <v>20</v>
      </c>
      <c r="I31" s="24">
        <v>50</v>
      </c>
      <c r="J31" s="28">
        <v>961</v>
      </c>
      <c r="K31" s="29" t="s">
        <v>164</v>
      </c>
    </row>
    <row r="32" spans="1:11" ht="51" x14ac:dyDescent="0.2">
      <c r="A32" s="24" t="str">
        <f>IF(B32&lt;&gt;"",CONCATENATE(B32," - ext - ",COUNTA($B$5:B32)),"")</f>
        <v>KLIM - ext - 28</v>
      </c>
      <c r="B32" s="24" t="s">
        <v>85</v>
      </c>
      <c r="C32" s="24" t="s">
        <v>10</v>
      </c>
      <c r="D32" s="37" t="s">
        <v>121</v>
      </c>
      <c r="E32" s="37" t="s">
        <v>139</v>
      </c>
      <c r="F32" s="24" t="s">
        <v>154</v>
      </c>
      <c r="G32" s="25" t="s">
        <v>163</v>
      </c>
      <c r="H32" s="24">
        <v>20</v>
      </c>
      <c r="I32" s="24">
        <v>50</v>
      </c>
      <c r="J32" s="28">
        <v>607</v>
      </c>
      <c r="K32" s="29" t="s">
        <v>164</v>
      </c>
    </row>
    <row r="33" spans="1:11" ht="51" x14ac:dyDescent="0.2">
      <c r="A33" s="24" t="str">
        <f>IF(B33&lt;&gt;"",CONCATENATE(B33," - ext - ",COUNTA($B$5:B33)),"")</f>
        <v>KLIM - ext - 29</v>
      </c>
      <c r="B33" s="24" t="s">
        <v>85</v>
      </c>
      <c r="C33" s="24" t="s">
        <v>10</v>
      </c>
      <c r="D33" s="37" t="s">
        <v>121</v>
      </c>
      <c r="E33" s="37" t="s">
        <v>140</v>
      </c>
      <c r="F33" s="24" t="s">
        <v>154</v>
      </c>
      <c r="G33" s="25" t="s">
        <v>163</v>
      </c>
      <c r="H33" s="24">
        <v>20</v>
      </c>
      <c r="I33" s="24">
        <v>50</v>
      </c>
      <c r="J33" s="28">
        <v>1283</v>
      </c>
      <c r="K33" s="29" t="s">
        <v>164</v>
      </c>
    </row>
    <row r="34" spans="1:11" ht="51" x14ac:dyDescent="0.2">
      <c r="A34" s="24" t="str">
        <f>IF(B34&lt;&gt;"",CONCATENATE(B34," - ext - ",COUNTA($B$5:B34)),"")</f>
        <v>KLIM - ext - 30</v>
      </c>
      <c r="B34" s="24" t="s">
        <v>85</v>
      </c>
      <c r="C34" s="24" t="s">
        <v>10</v>
      </c>
      <c r="D34" s="37" t="s">
        <v>121</v>
      </c>
      <c r="E34" s="37" t="s">
        <v>141</v>
      </c>
      <c r="F34" s="24" t="s">
        <v>154</v>
      </c>
      <c r="G34" s="25" t="s">
        <v>163</v>
      </c>
      <c r="H34" s="24">
        <v>20</v>
      </c>
      <c r="I34" s="24">
        <v>50</v>
      </c>
      <c r="J34" s="28">
        <v>202</v>
      </c>
      <c r="K34" s="29" t="s">
        <v>164</v>
      </c>
    </row>
    <row r="35" spans="1:11" ht="51" x14ac:dyDescent="0.2">
      <c r="A35" s="24" t="str">
        <f>IF(B35&lt;&gt;"",CONCATENATE(B35," - ext - ",COUNTA($B$5:B35)),"")</f>
        <v>KLIM - ext - 31</v>
      </c>
      <c r="B35" s="24" t="s">
        <v>85</v>
      </c>
      <c r="C35" s="24" t="s">
        <v>10</v>
      </c>
      <c r="D35" s="37" t="s">
        <v>121</v>
      </c>
      <c r="E35" s="37" t="s">
        <v>142</v>
      </c>
      <c r="F35" s="24" t="s">
        <v>154</v>
      </c>
      <c r="G35" s="25" t="s">
        <v>163</v>
      </c>
      <c r="H35" s="24">
        <v>20</v>
      </c>
      <c r="I35" s="24">
        <v>50</v>
      </c>
      <c r="J35" s="28">
        <v>607</v>
      </c>
      <c r="K35" s="29" t="s">
        <v>164</v>
      </c>
    </row>
    <row r="36" spans="1:11" ht="51" x14ac:dyDescent="0.2">
      <c r="A36" s="24" t="str">
        <f>IF(B36&lt;&gt;"",CONCATENATE(B36," - ext - ",COUNTA($B$5:B36)),"")</f>
        <v>KLIM - ext - 32</v>
      </c>
      <c r="B36" s="24" t="s">
        <v>85</v>
      </c>
      <c r="C36" s="24" t="s">
        <v>10</v>
      </c>
      <c r="D36" s="37" t="s">
        <v>121</v>
      </c>
      <c r="E36" s="37" t="s">
        <v>143</v>
      </c>
      <c r="F36" s="24" t="s">
        <v>154</v>
      </c>
      <c r="G36" s="25" t="s">
        <v>163</v>
      </c>
      <c r="H36" s="24">
        <v>20</v>
      </c>
      <c r="I36" s="24">
        <v>50</v>
      </c>
      <c r="J36" s="28">
        <v>607</v>
      </c>
      <c r="K36" s="29" t="s">
        <v>164</v>
      </c>
    </row>
    <row r="37" spans="1:11" ht="51" x14ac:dyDescent="0.2">
      <c r="A37" s="24" t="str">
        <f>IF(B37&lt;&gt;"",CONCATENATE(B37," - ext - ",COUNTA($B$5:B37)),"")</f>
        <v>KLIM - ext - 33</v>
      </c>
      <c r="B37" s="24" t="s">
        <v>85</v>
      </c>
      <c r="C37" s="24" t="s">
        <v>10</v>
      </c>
      <c r="D37" s="37" t="s">
        <v>102</v>
      </c>
      <c r="E37" s="37" t="s">
        <v>144</v>
      </c>
      <c r="F37" s="24" t="s">
        <v>154</v>
      </c>
      <c r="G37" s="25" t="s">
        <v>163</v>
      </c>
      <c r="H37" s="24">
        <v>20</v>
      </c>
      <c r="I37" s="24">
        <v>50</v>
      </c>
      <c r="J37" s="28">
        <v>202</v>
      </c>
      <c r="K37" s="29" t="s">
        <v>164</v>
      </c>
    </row>
    <row r="38" spans="1:11" ht="51" x14ac:dyDescent="0.2">
      <c r="A38" s="24" t="str">
        <f>IF(B38&lt;&gt;"",CONCATENATE(B38," - ext - ",COUNTA($B$5:B38)),"")</f>
        <v>KLIM - ext - 34</v>
      </c>
      <c r="B38" s="24" t="s">
        <v>85</v>
      </c>
      <c r="C38" s="24" t="s">
        <v>10</v>
      </c>
      <c r="D38" s="37" t="s">
        <v>102</v>
      </c>
      <c r="E38" s="37" t="s">
        <v>107</v>
      </c>
      <c r="F38" s="24" t="s">
        <v>154</v>
      </c>
      <c r="G38" s="25" t="s">
        <v>163</v>
      </c>
      <c r="H38" s="24">
        <v>20</v>
      </c>
      <c r="I38" s="24">
        <v>50</v>
      </c>
      <c r="J38" s="28">
        <v>202</v>
      </c>
      <c r="K38" s="29" t="s">
        <v>164</v>
      </c>
    </row>
    <row r="39" spans="1:11" ht="51" x14ac:dyDescent="0.2">
      <c r="A39" s="24" t="str">
        <f>IF(B39&lt;&gt;"",CONCATENATE(B39," - ext - ",COUNTA($B$5:B39)),"")</f>
        <v>KLIM - ext - 35</v>
      </c>
      <c r="B39" s="24" t="s">
        <v>85</v>
      </c>
      <c r="C39" s="24" t="s">
        <v>10</v>
      </c>
      <c r="D39" s="37" t="s">
        <v>102</v>
      </c>
      <c r="E39" s="37" t="s">
        <v>112</v>
      </c>
      <c r="F39" s="24" t="s">
        <v>154</v>
      </c>
      <c r="G39" s="25" t="s">
        <v>163</v>
      </c>
      <c r="H39" s="24">
        <v>20</v>
      </c>
      <c r="I39" s="24">
        <v>50</v>
      </c>
      <c r="J39" s="28">
        <v>405</v>
      </c>
      <c r="K39" s="29" t="s">
        <v>164</v>
      </c>
    </row>
    <row r="40" spans="1:11" ht="51" x14ac:dyDescent="0.25">
      <c r="A40" s="24" t="str">
        <f>IF(B40&lt;&gt;"",CONCATENATE(B40," - ext - ",COUNTA($B$5:B40)),"")</f>
        <v>KLIM - ext - 36</v>
      </c>
      <c r="B40" s="24" t="s">
        <v>85</v>
      </c>
      <c r="C40" s="24" t="s">
        <v>10</v>
      </c>
      <c r="D40" s="25" t="s">
        <v>102</v>
      </c>
      <c r="E40" s="25" t="s">
        <v>145</v>
      </c>
      <c r="F40" s="24" t="s">
        <v>154</v>
      </c>
      <c r="G40" s="25" t="s">
        <v>163</v>
      </c>
      <c r="H40" s="24">
        <v>20</v>
      </c>
      <c r="I40" s="24">
        <v>50</v>
      </c>
      <c r="J40" s="28">
        <v>203</v>
      </c>
      <c r="K40" s="29" t="s">
        <v>164</v>
      </c>
    </row>
    <row r="41" spans="1:11" ht="51" x14ac:dyDescent="0.25">
      <c r="A41" s="24" t="str">
        <f>IF(B41&lt;&gt;"",CONCATENATE(B41," - ext - ",COUNTA($B$5:B41)),"")</f>
        <v>KLIM - ext - 37</v>
      </c>
      <c r="B41" s="24" t="s">
        <v>85</v>
      </c>
      <c r="C41" s="24" t="s">
        <v>10</v>
      </c>
      <c r="D41" s="25" t="s">
        <v>102</v>
      </c>
      <c r="E41" s="25" t="s">
        <v>146</v>
      </c>
      <c r="F41" s="24" t="s">
        <v>154</v>
      </c>
      <c r="G41" s="25" t="s">
        <v>163</v>
      </c>
      <c r="H41" s="24">
        <v>20</v>
      </c>
      <c r="I41" s="24">
        <v>50</v>
      </c>
      <c r="J41" s="28">
        <v>321</v>
      </c>
      <c r="K41" s="29" t="s">
        <v>164</v>
      </c>
    </row>
    <row r="42" spans="1:11" ht="51" x14ac:dyDescent="0.25">
      <c r="A42" s="24" t="str">
        <f>IF(B42&lt;&gt;"",CONCATENATE(B42," - ext - ",COUNTA($B$5:B42)),"")</f>
        <v>KLIM - ext - 38</v>
      </c>
      <c r="B42" s="24" t="s">
        <v>85</v>
      </c>
      <c r="C42" s="24" t="s">
        <v>10</v>
      </c>
      <c r="D42" s="25" t="s">
        <v>102</v>
      </c>
      <c r="E42" s="25" t="s">
        <v>147</v>
      </c>
      <c r="F42" s="24" t="s">
        <v>154</v>
      </c>
      <c r="G42" s="25" t="s">
        <v>163</v>
      </c>
      <c r="H42" s="24">
        <v>20</v>
      </c>
      <c r="I42" s="24">
        <v>50</v>
      </c>
      <c r="J42" s="28">
        <v>203</v>
      </c>
      <c r="K42" s="29" t="s">
        <v>164</v>
      </c>
    </row>
  </sheetData>
  <mergeCells count="12">
    <mergeCell ref="K13:K14"/>
    <mergeCell ref="K9:K12"/>
    <mergeCell ref="A3:A4"/>
    <mergeCell ref="B3:B4"/>
    <mergeCell ref="K3:K4"/>
    <mergeCell ref="C3:C4"/>
    <mergeCell ref="E3:E4"/>
    <mergeCell ref="F3:F4"/>
    <mergeCell ref="G3:G4"/>
    <mergeCell ref="H3:H4"/>
    <mergeCell ref="I3:I4"/>
    <mergeCell ref="D3:D4"/>
  </mergeCells>
  <phoneticPr fontId="12" type="noConversion"/>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B5:C42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Juhis</vt:lpstr>
      <vt:lpstr>Lühendid</vt:lpstr>
      <vt:lpstr>internal</vt:lpstr>
      <vt:lpstr>VA-sisesed, internal</vt:lpstr>
      <vt:lpstr>external</vt:lpstr>
      <vt:lpstr>VA-vahelised, 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Liivi Fuchs</cp:lastModifiedBy>
  <dcterms:created xsi:type="dcterms:W3CDTF">2022-07-11T13:34:58Z</dcterms:created>
  <dcterms:modified xsi:type="dcterms:W3CDTF">2024-11-19T13:41:20Z</dcterms:modified>
  <dc:title>KLiM valitsemisala_ 2024 RE muutmine_I.xlsx</dc:title>
</cp:coreProperties>
</file>